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GF\AppData\Local\Temp\7zO05EE50B4\"/>
    </mc:Choice>
  </mc:AlternateContent>
  <bookViews>
    <workbookView xWindow="360" yWindow="15" windowWidth="20955" windowHeight="9720" activeTab="1"/>
  </bookViews>
  <sheets>
    <sheet name="7-11 лет" sheetId="1" r:id="rId1"/>
    <sheet name="12-18 лет" sheetId="2" r:id="rId2"/>
  </sheets>
  <calcPr calcId="162913"/>
</workbook>
</file>

<file path=xl/calcChain.xml><?xml version="1.0" encoding="utf-8"?>
<calcChain xmlns="http://schemas.openxmlformats.org/spreadsheetml/2006/main">
  <c r="B195" i="2" l="1"/>
  <c r="A195" i="2"/>
  <c r="J194" i="2"/>
  <c r="I194" i="2"/>
  <c r="H194" i="2"/>
  <c r="G194" i="2"/>
  <c r="F194" i="2"/>
  <c r="B185" i="2"/>
  <c r="A185" i="2"/>
  <c r="L195" i="2"/>
  <c r="J184" i="2"/>
  <c r="I184" i="2"/>
  <c r="I195" i="2" s="1"/>
  <c r="H184" i="2"/>
  <c r="G184" i="2"/>
  <c r="F184" i="2"/>
  <c r="B176" i="2"/>
  <c r="A176" i="2"/>
  <c r="J175" i="2"/>
  <c r="I175" i="2"/>
  <c r="H175" i="2"/>
  <c r="G175" i="2"/>
  <c r="F175" i="2"/>
  <c r="B166" i="2"/>
  <c r="A166" i="2"/>
  <c r="L176" i="2"/>
  <c r="J165" i="2"/>
  <c r="I165" i="2"/>
  <c r="H165" i="2"/>
  <c r="G165" i="2"/>
  <c r="F165" i="2"/>
  <c r="B157" i="2"/>
  <c r="A157" i="2"/>
  <c r="J156" i="2"/>
  <c r="I156" i="2"/>
  <c r="H156" i="2"/>
  <c r="G156" i="2"/>
  <c r="F156" i="2"/>
  <c r="B147" i="2"/>
  <c r="A147" i="2"/>
  <c r="L157" i="2"/>
  <c r="J146" i="2"/>
  <c r="I146" i="2"/>
  <c r="H146" i="2"/>
  <c r="G146" i="2"/>
  <c r="F146" i="2"/>
  <c r="B138" i="2"/>
  <c r="A138" i="2"/>
  <c r="J137" i="2"/>
  <c r="I137" i="2"/>
  <c r="H137" i="2"/>
  <c r="G137" i="2"/>
  <c r="F137" i="2"/>
  <c r="B128" i="2"/>
  <c r="A128" i="2"/>
  <c r="L138" i="2"/>
  <c r="J127" i="2"/>
  <c r="I127" i="2"/>
  <c r="H127" i="2"/>
  <c r="G127" i="2"/>
  <c r="F127" i="2"/>
  <c r="B119" i="2"/>
  <c r="A119" i="2"/>
  <c r="J118" i="2"/>
  <c r="I118" i="2"/>
  <c r="H118" i="2"/>
  <c r="G118" i="2"/>
  <c r="F118" i="2"/>
  <c r="B109" i="2"/>
  <c r="A109" i="2"/>
  <c r="L119" i="2"/>
  <c r="J108" i="2"/>
  <c r="I108" i="2"/>
  <c r="H108" i="2"/>
  <c r="H119" i="2" s="1"/>
  <c r="G108" i="2"/>
  <c r="F108" i="2"/>
  <c r="B100" i="2"/>
  <c r="A100" i="2"/>
  <c r="J99" i="2"/>
  <c r="I99" i="2"/>
  <c r="H99" i="2"/>
  <c r="G99" i="2"/>
  <c r="F99" i="2"/>
  <c r="B90" i="2"/>
  <c r="A90" i="2"/>
  <c r="L100" i="2"/>
  <c r="J89" i="2"/>
  <c r="I89" i="2"/>
  <c r="H89" i="2"/>
  <c r="G89" i="2"/>
  <c r="G100" i="2" s="1"/>
  <c r="F89" i="2"/>
  <c r="B81" i="2"/>
  <c r="A81" i="2"/>
  <c r="J80" i="2"/>
  <c r="I80" i="2"/>
  <c r="H80" i="2"/>
  <c r="G80" i="2"/>
  <c r="F80" i="2"/>
  <c r="B71" i="2"/>
  <c r="A71" i="2"/>
  <c r="L81" i="2"/>
  <c r="J70" i="2"/>
  <c r="I70" i="2"/>
  <c r="H70" i="2"/>
  <c r="G70" i="2"/>
  <c r="F70" i="2"/>
  <c r="B62" i="2"/>
  <c r="A62" i="2"/>
  <c r="J61" i="2"/>
  <c r="I61" i="2"/>
  <c r="H61" i="2"/>
  <c r="G61" i="2"/>
  <c r="F61" i="2"/>
  <c r="B52" i="2"/>
  <c r="A52" i="2"/>
  <c r="L62" i="2"/>
  <c r="J51" i="2"/>
  <c r="I51" i="2"/>
  <c r="H51" i="2"/>
  <c r="G51" i="2"/>
  <c r="F51" i="2"/>
  <c r="B43" i="2"/>
  <c r="A43" i="2"/>
  <c r="L42" i="2"/>
  <c r="J42" i="2"/>
  <c r="I42" i="2"/>
  <c r="H42" i="2"/>
  <c r="G42" i="2"/>
  <c r="F42" i="2"/>
  <c r="B33" i="2"/>
  <c r="A33" i="2"/>
  <c r="L43" i="2"/>
  <c r="J32" i="2"/>
  <c r="I32" i="2"/>
  <c r="H32" i="2"/>
  <c r="G32" i="2"/>
  <c r="F32" i="2"/>
  <c r="B24" i="2"/>
  <c r="A24" i="2"/>
  <c r="J23" i="2"/>
  <c r="I23" i="2"/>
  <c r="H23" i="2"/>
  <c r="G23" i="2"/>
  <c r="F23" i="2"/>
  <c r="B14" i="2"/>
  <c r="A14" i="2"/>
  <c r="L24" i="2"/>
  <c r="J13" i="2"/>
  <c r="I13" i="2"/>
  <c r="H13" i="2"/>
  <c r="G13" i="2"/>
  <c r="F13" i="2"/>
  <c r="L196" i="2" l="1"/>
  <c r="H195" i="2"/>
  <c r="J195" i="2"/>
  <c r="G195" i="2"/>
  <c r="F195" i="2"/>
  <c r="H176" i="2"/>
  <c r="I176" i="2"/>
  <c r="G176" i="2"/>
  <c r="J176" i="2"/>
  <c r="F176" i="2"/>
  <c r="G157" i="2"/>
  <c r="J157" i="2"/>
  <c r="I157" i="2"/>
  <c r="H157" i="2"/>
  <c r="F157" i="2"/>
  <c r="I138" i="2"/>
  <c r="G138" i="2"/>
  <c r="J138" i="2"/>
  <c r="H138" i="2"/>
  <c r="F138" i="2"/>
  <c r="I119" i="2"/>
  <c r="J119" i="2"/>
  <c r="G119" i="2"/>
  <c r="F119" i="2"/>
  <c r="H100" i="2"/>
  <c r="I100" i="2"/>
  <c r="F100" i="2"/>
  <c r="J100" i="2"/>
  <c r="J81" i="2"/>
  <c r="H81" i="2"/>
  <c r="F81" i="2"/>
  <c r="I81" i="2"/>
  <c r="G81" i="2"/>
  <c r="G62" i="2"/>
  <c r="I62" i="2"/>
  <c r="H62" i="2"/>
  <c r="J62" i="2"/>
  <c r="F62" i="2"/>
  <c r="I43" i="2"/>
  <c r="H43" i="2"/>
  <c r="G43" i="2"/>
  <c r="J43" i="2"/>
  <c r="F43" i="2"/>
  <c r="I24" i="2"/>
  <c r="J24" i="2"/>
  <c r="H24" i="2"/>
  <c r="G24" i="2"/>
  <c r="F24" i="2"/>
  <c r="F137" i="1"/>
  <c r="G127" i="1"/>
  <c r="H127" i="1"/>
  <c r="I127" i="1"/>
  <c r="J127" i="1"/>
  <c r="F127" i="1"/>
  <c r="I196" i="2" l="1"/>
  <c r="J196" i="2"/>
  <c r="H196" i="2"/>
  <c r="G196" i="2"/>
  <c r="F196" i="2"/>
  <c r="F138" i="1"/>
  <c r="B195" i="1" l="1"/>
  <c r="A195" i="1"/>
  <c r="J194" i="1"/>
  <c r="I194" i="1"/>
  <c r="H194" i="1"/>
  <c r="G194" i="1"/>
  <c r="F194" i="1"/>
  <c r="B185" i="1"/>
  <c r="A185" i="1"/>
  <c r="L19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L176" i="1"/>
  <c r="J165" i="1"/>
  <c r="I165" i="1"/>
  <c r="H165" i="1"/>
  <c r="H176" i="1" s="1"/>
  <c r="G165" i="1"/>
  <c r="F165" i="1"/>
  <c r="B157" i="1"/>
  <c r="A157" i="1"/>
  <c r="J156" i="1"/>
  <c r="I156" i="1"/>
  <c r="H156" i="1"/>
  <c r="G156" i="1"/>
  <c r="F156" i="1"/>
  <c r="B147" i="1"/>
  <c r="A147" i="1"/>
  <c r="L157" i="1"/>
  <c r="J146" i="1"/>
  <c r="I146" i="1"/>
  <c r="I157" i="1" s="1"/>
  <c r="H146" i="1"/>
  <c r="G146" i="1"/>
  <c r="F146" i="1"/>
  <c r="B138" i="1"/>
  <c r="A138" i="1"/>
  <c r="J137" i="1"/>
  <c r="I137" i="1"/>
  <c r="H137" i="1"/>
  <c r="G137" i="1"/>
  <c r="B128" i="1"/>
  <c r="A128" i="1"/>
  <c r="L138" i="1"/>
  <c r="B119" i="1"/>
  <c r="A119" i="1"/>
  <c r="J118" i="1"/>
  <c r="I118" i="1"/>
  <c r="H118" i="1"/>
  <c r="G118" i="1"/>
  <c r="F118" i="1"/>
  <c r="B109" i="1"/>
  <c r="A109" i="1"/>
  <c r="L11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L10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L8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L62" i="1"/>
  <c r="J51" i="1"/>
  <c r="I51" i="1"/>
  <c r="H51" i="1"/>
  <c r="H62" i="1" s="1"/>
  <c r="G51" i="1"/>
  <c r="F51" i="1"/>
  <c r="B43" i="1"/>
  <c r="A43" i="1"/>
  <c r="J42" i="1"/>
  <c r="I42" i="1"/>
  <c r="H42" i="1"/>
  <c r="G42" i="1"/>
  <c r="F42" i="1"/>
  <c r="B33" i="1"/>
  <c r="A33" i="1"/>
  <c r="L43" i="1"/>
  <c r="J32" i="1"/>
  <c r="I32" i="1"/>
  <c r="H32" i="1"/>
  <c r="G32" i="1"/>
  <c r="F32" i="1"/>
  <c r="B24" i="1"/>
  <c r="A24" i="1"/>
  <c r="J23" i="1"/>
  <c r="I23" i="1"/>
  <c r="H23" i="1"/>
  <c r="G23" i="1"/>
  <c r="F23" i="1"/>
  <c r="B14" i="1"/>
  <c r="A14" i="1"/>
  <c r="L24" i="1"/>
  <c r="J13" i="1"/>
  <c r="I13" i="1"/>
  <c r="H13" i="1"/>
  <c r="G13" i="1"/>
  <c r="F13" i="1"/>
  <c r="F24" i="1" s="1"/>
  <c r="L196" i="1" l="1"/>
  <c r="H195" i="1"/>
  <c r="G195" i="1"/>
  <c r="F195" i="1"/>
  <c r="J195" i="1"/>
  <c r="I195" i="1"/>
  <c r="G176" i="1"/>
  <c r="F176" i="1"/>
  <c r="F196" i="1" s="1"/>
  <c r="J176" i="1"/>
  <c r="I176" i="1"/>
  <c r="F157" i="1"/>
  <c r="H157" i="1"/>
  <c r="G157" i="1"/>
  <c r="J157" i="1"/>
  <c r="G119" i="1"/>
  <c r="H119" i="1"/>
  <c r="F119" i="1"/>
  <c r="J119" i="1"/>
  <c r="I119" i="1"/>
  <c r="G100" i="1"/>
  <c r="J100" i="1"/>
  <c r="F100" i="1"/>
  <c r="I100" i="1"/>
  <c r="H81" i="1"/>
  <c r="J81" i="1"/>
  <c r="I81" i="1"/>
  <c r="G81" i="1"/>
  <c r="J62" i="1"/>
  <c r="J138" i="1" s="1"/>
  <c r="I62" i="1"/>
  <c r="G62" i="1"/>
  <c r="F62" i="1"/>
  <c r="H43" i="1"/>
  <c r="G43" i="1"/>
  <c r="J43" i="1"/>
  <c r="I43" i="1"/>
  <c r="F43" i="1"/>
  <c r="J24" i="1"/>
  <c r="I24" i="1"/>
  <c r="H24" i="1"/>
  <c r="G24" i="1"/>
  <c r="H100" i="1"/>
  <c r="F81" i="1"/>
  <c r="J196" i="1" l="1"/>
  <c r="H138" i="1"/>
  <c r="H196" i="1" s="1"/>
  <c r="G138" i="1"/>
  <c r="G196" i="1" s="1"/>
  <c r="I138" i="1"/>
  <c r="I196" i="1" s="1"/>
</calcChain>
</file>

<file path=xl/sharedStrings.xml><?xml version="1.0" encoding="utf-8"?>
<sst xmlns="http://schemas.openxmlformats.org/spreadsheetml/2006/main" count="774" uniqueCount="156">
  <si>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</si>
  <si>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</si>
  <si>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</si>
  <si>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</si>
  <si>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</si>
  <si>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</si>
  <si>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</si>
  <si>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</si>
  <si>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</si>
  <si>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</si>
  <si>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</si>
  <si>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</si>
  <si>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</si>
  <si>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</si>
  <si>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</si>
  <si>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</si>
  <si>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</si>
  <si>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</si>
  <si>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</si>
  <si>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</si>
  <si>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</si>
  <si>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</si>
  <si>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</si>
  <si>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</si>
  <si>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</si>
  <si>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</si>
  <si>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</si>
  <si>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</si>
  <si>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</si>
  <si>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</si>
  <si>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</si>
  <si>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</si>
  <si>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</si>
  <si>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</si>
  <si>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</si>
  <si>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</si>
  <si>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</si>
  <si>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</si>
  <si>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</si>
  <si>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№4 г. Собинки</t>
  </si>
  <si>
    <t>Директор</t>
  </si>
  <si>
    <t>Бусуррина В.В.</t>
  </si>
  <si>
    <t>Бутерброд с сыром, Кукуруза консервированная, Омлет натуральный</t>
  </si>
  <si>
    <t>*Лш692</t>
  </si>
  <si>
    <t>Кофейный напиток</t>
  </si>
  <si>
    <t>Хлеб пшеничный</t>
  </si>
  <si>
    <t>*003</t>
  </si>
  <si>
    <t>*0008</t>
  </si>
  <si>
    <t>Яблоки</t>
  </si>
  <si>
    <t>Салат из свежих огурцов</t>
  </si>
  <si>
    <t>Рассольник ленинградский</t>
  </si>
  <si>
    <t>Гуляш</t>
  </si>
  <si>
    <t>Макаронные изделия отварные</t>
  </si>
  <si>
    <t>Компот из смеси сухофруктов</t>
  </si>
  <si>
    <t>Хлеб ржаной</t>
  </si>
  <si>
    <t>*Лш16</t>
  </si>
  <si>
    <t>*Лш132</t>
  </si>
  <si>
    <t>*Лш437</t>
  </si>
  <si>
    <t>*Лш332</t>
  </si>
  <si>
    <t>*Лш639</t>
  </si>
  <si>
    <t>*004</t>
  </si>
  <si>
    <t>Яйца вареные, Запеканка из творога</t>
  </si>
  <si>
    <t>*Лш685/1</t>
  </si>
  <si>
    <t>Чай с сахаром</t>
  </si>
  <si>
    <t>Салат из белокачанной капусты</t>
  </si>
  <si>
    <t>Суп с макаронными изделиями и картофелемна бульоне из птицы</t>
  </si>
  <si>
    <t>Котлеты рубленные из бройлеров-цыплят</t>
  </si>
  <si>
    <t>Картофельное пюре</t>
  </si>
  <si>
    <t>Компот из свежих яблок</t>
  </si>
  <si>
    <t>*Лш043</t>
  </si>
  <si>
    <t>*Лш143</t>
  </si>
  <si>
    <t>*Лш499</t>
  </si>
  <si>
    <t>*Лш520/3</t>
  </si>
  <si>
    <t>*Лш631/1</t>
  </si>
  <si>
    <t>*002</t>
  </si>
  <si>
    <t>Пудинг рыбный, картофельное пюре</t>
  </si>
  <si>
    <t>Чай с лимоном</t>
  </si>
  <si>
    <t>*Лш686/1</t>
  </si>
  <si>
    <t>Хлеб пшеничный, хлеб ржаной</t>
  </si>
  <si>
    <t>*003, *004</t>
  </si>
  <si>
    <t>Апельсины</t>
  </si>
  <si>
    <t>*0007</t>
  </si>
  <si>
    <t>Салат из свеклы</t>
  </si>
  <si>
    <t>Щи из свежей капусты с картофелем,мясом цыпленка-бройлера</t>
  </si>
  <si>
    <t>Тефтели в томатном соусе</t>
  </si>
  <si>
    <t>Рис отварной</t>
  </si>
  <si>
    <t>Сок яблочный</t>
  </si>
  <si>
    <t>*Лш124</t>
  </si>
  <si>
    <t>*Лш577</t>
  </si>
  <si>
    <t>*Лш461/3</t>
  </si>
  <si>
    <t>*Лш511</t>
  </si>
  <si>
    <t>*Лш707</t>
  </si>
  <si>
    <t>Бутерброд с сыром,Яйца вареные,Каша вязкая(пшенная) с маслом</t>
  </si>
  <si>
    <t>Какао с молоком</t>
  </si>
  <si>
    <t>*Лш003, *Лш337, Лш302/2</t>
  </si>
  <si>
    <t>*Лш693</t>
  </si>
  <si>
    <t>Борщ с капустой и картофелем,мясом говядины</t>
  </si>
  <si>
    <t>Жаркое по-домашнему</t>
  </si>
  <si>
    <t>*Лш110</t>
  </si>
  <si>
    <t>*Лш436/1</t>
  </si>
  <si>
    <t>Огурец свежий порционный, плов</t>
  </si>
  <si>
    <t>*0010, *Лш443/1</t>
  </si>
  <si>
    <t>Суп картофельный с рыбой</t>
  </si>
  <si>
    <t>Голубцы(ленивые)</t>
  </si>
  <si>
    <t>*Лш142/1</t>
  </si>
  <si>
    <t>*Лш486</t>
  </si>
  <si>
    <t>*Лш003, *Лш337, Лш302/1</t>
  </si>
  <si>
    <t>Суп картофельный с бобовыми, мясом цыпленка-бройлера</t>
  </si>
  <si>
    <t>Бефстроганов</t>
  </si>
  <si>
    <t>Макаронные изделия</t>
  </si>
  <si>
    <t>*Лш139</t>
  </si>
  <si>
    <t>*Лш423</t>
  </si>
  <si>
    <t>Помидор свежий порционный, гуляш из сердца, картофельное пюре</t>
  </si>
  <si>
    <t>Сок фруктово-ягодный</t>
  </si>
  <si>
    <t>*0011, *Лш437/2,Лш520/3</t>
  </si>
  <si>
    <t>Суп из овощей</t>
  </si>
  <si>
    <t>Фрикаделька в соусе томатном</t>
  </si>
  <si>
    <t>Каша рассыпчатая(гречневая) с маслом</t>
  </si>
  <si>
    <t>*Лш135</t>
  </si>
  <si>
    <t>*Лш469/1</t>
  </si>
  <si>
    <t>*Лш297/2</t>
  </si>
  <si>
    <t>*Лш003, *0015/2, *Лш340</t>
  </si>
  <si>
    <t>*Лш337, *Лш366/1</t>
  </si>
  <si>
    <t>*Лш401, *Лш520/3</t>
  </si>
  <si>
    <t>Макароны с сыром</t>
  </si>
  <si>
    <t>Кисломолочный напиток "Снежок"</t>
  </si>
  <si>
    <t>*Лш333</t>
  </si>
  <si>
    <t>*Лш698/1</t>
  </si>
  <si>
    <t>Салат из свежих помидоров</t>
  </si>
  <si>
    <t>Суп крестьянский с крупой на бульоне из птицы</t>
  </si>
  <si>
    <t>Котлеты рубленые из бройлеров цыплят, соус томатный</t>
  </si>
  <si>
    <t>Напиток апельсиновый</t>
  </si>
  <si>
    <t>*Лш19</t>
  </si>
  <si>
    <t>*Лш134</t>
  </si>
  <si>
    <t>*Лш499, *Лш587</t>
  </si>
  <si>
    <t>*Лш699</t>
  </si>
  <si>
    <t>Бутерброды с маслом, яйца вареные, капуста тушеная с цыпленком-бройлера</t>
  </si>
  <si>
    <t>*Лш001, *Лш337, *Лш214</t>
  </si>
  <si>
    <t>Салат из белокочанной капусты</t>
  </si>
  <si>
    <t>Суп с макаронными изделиями и картофелем, цыпленком бройлера</t>
  </si>
  <si>
    <t>Азу</t>
  </si>
  <si>
    <t>*Лш438</t>
  </si>
  <si>
    <t>Шницели, картофельное пюре</t>
  </si>
  <si>
    <t>*Лш451/1,Лш520/3</t>
  </si>
  <si>
    <t>Салат "Степной" из разных овощей</t>
  </si>
  <si>
    <t>Биточки рыбные</t>
  </si>
  <si>
    <t>Напиток лимонный</t>
  </si>
  <si>
    <t>*Лш25</t>
  </si>
  <si>
    <t>*Лш 388</t>
  </si>
  <si>
    <t>*Лш 511</t>
  </si>
  <si>
    <t>*Лш 699</t>
  </si>
  <si>
    <t>12-18 лет</t>
  </si>
  <si>
    <t>Бутерброд с маслом, Кукуруза консервированная, Омлет натуральный</t>
  </si>
  <si>
    <t>*Лш001, *0015/2, *Лш340</t>
  </si>
  <si>
    <t>Гуляш из сердца, картофельное пюре</t>
  </si>
  <si>
    <t>*Лш437/2,Лш520/3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</si>
</sst>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workbookViewId="0">
      <pane xSplit="4" ySplit="5" topLeftCell="E105" activePane="bottomRight" state="frozen"/>
      <selection pane="topRight" activeCell="E1" sqref="E1"/>
      <selection pane="bottomLeft" activeCell="A6" sqref="A6"/>
      <selection pane="bottomRight" activeCell="J189" sqref="J18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39</v>
      </c>
      <c r="D1" s="58"/>
      <c r="E1" s="58"/>
      <c r="F1" s="12" t="s">
        <v>16</v>
      </c>
      <c r="G1" s="2" t="s">
        <v>17</v>
      </c>
      <c r="H1" s="59" t="s">
        <v>40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9" t="s">
        <v>41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3">
        <v>235</v>
      </c>
      <c r="G6" s="43">
        <v>20.84</v>
      </c>
      <c r="H6" s="43">
        <v>31.94</v>
      </c>
      <c r="I6" s="43">
        <v>13.23</v>
      </c>
      <c r="J6" s="43">
        <v>424</v>
      </c>
      <c r="K6" s="44" t="s">
        <v>121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51" t="s">
        <v>44</v>
      </c>
      <c r="F8" s="43">
        <v>200</v>
      </c>
      <c r="G8" s="43">
        <v>2.16</v>
      </c>
      <c r="H8" s="43">
        <v>1.6</v>
      </c>
      <c r="I8" s="43">
        <v>20.68</v>
      </c>
      <c r="J8" s="43">
        <v>106</v>
      </c>
      <c r="K8" s="51" t="s">
        <v>43</v>
      </c>
      <c r="L8" s="43"/>
    </row>
    <row r="9" spans="1:12" ht="15" x14ac:dyDescent="0.25">
      <c r="A9" s="23"/>
      <c r="B9" s="15"/>
      <c r="C9" s="11"/>
      <c r="D9" s="7" t="s">
        <v>23</v>
      </c>
      <c r="E9" s="53" t="s">
        <v>45</v>
      </c>
      <c r="F9" s="43">
        <v>20</v>
      </c>
      <c r="G9" s="43">
        <v>1.7</v>
      </c>
      <c r="H9" s="43">
        <v>0.32</v>
      </c>
      <c r="I9" s="43">
        <v>7.4</v>
      </c>
      <c r="J9" s="43">
        <v>39</v>
      </c>
      <c r="K9" s="51" t="s">
        <v>46</v>
      </c>
      <c r="L9" s="43"/>
    </row>
    <row r="10" spans="1:12" ht="15" x14ac:dyDescent="0.25">
      <c r="A10" s="23"/>
      <c r="B10" s="15"/>
      <c r="C10" s="11"/>
      <c r="D10" s="7" t="s">
        <v>24</v>
      </c>
      <c r="E10" s="53" t="s">
        <v>48</v>
      </c>
      <c r="F10" s="43">
        <v>150</v>
      </c>
      <c r="G10" s="43">
        <v>0.6</v>
      </c>
      <c r="H10" s="43">
        <v>0.6</v>
      </c>
      <c r="I10" s="43">
        <v>14.7</v>
      </c>
      <c r="J10" s="43">
        <v>67</v>
      </c>
      <c r="K10" s="51" t="s">
        <v>47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605</v>
      </c>
      <c r="G13" s="19">
        <f>SUM(G6:G12)</f>
        <v>25.3</v>
      </c>
      <c r="H13" s="19">
        <f>SUM(H6:H12)</f>
        <v>34.46</v>
      </c>
      <c r="I13" s="19">
        <f>SUM(I6:I12)</f>
        <v>56.009999999999991</v>
      </c>
      <c r="J13" s="19">
        <f>SUM(J6:J12)</f>
        <v>636</v>
      </c>
      <c r="K13" s="25"/>
      <c r="L13" s="19">
        <v>78.55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4" t="s">
        <v>49</v>
      </c>
      <c r="F14" s="56">
        <v>60</v>
      </c>
      <c r="G14" s="43">
        <v>0.45</v>
      </c>
      <c r="H14" s="43">
        <v>3.44</v>
      </c>
      <c r="I14" s="43">
        <v>1.36</v>
      </c>
      <c r="J14" s="43">
        <v>38</v>
      </c>
      <c r="K14" s="55" t="s">
        <v>55</v>
      </c>
      <c r="L14" s="43"/>
    </row>
    <row r="15" spans="1:12" ht="15" x14ac:dyDescent="0.25">
      <c r="A15" s="23"/>
      <c r="B15" s="15"/>
      <c r="C15" s="11"/>
      <c r="D15" s="7" t="s">
        <v>27</v>
      </c>
      <c r="E15" s="53" t="s">
        <v>50</v>
      </c>
      <c r="F15" s="52">
        <v>215</v>
      </c>
      <c r="G15" s="43">
        <v>5.87</v>
      </c>
      <c r="H15" s="43">
        <v>6.42</v>
      </c>
      <c r="I15" s="43">
        <v>13.47</v>
      </c>
      <c r="J15" s="43">
        <v>135</v>
      </c>
      <c r="K15" s="51" t="s">
        <v>56</v>
      </c>
      <c r="L15" s="43"/>
    </row>
    <row r="16" spans="1:12" ht="15" x14ac:dyDescent="0.25">
      <c r="A16" s="23"/>
      <c r="B16" s="15"/>
      <c r="C16" s="11"/>
      <c r="D16" s="7" t="s">
        <v>28</v>
      </c>
      <c r="E16" s="53" t="s">
        <v>51</v>
      </c>
      <c r="F16" s="52">
        <v>100</v>
      </c>
      <c r="G16" s="43">
        <v>14.34</v>
      </c>
      <c r="H16" s="43">
        <v>14.67</v>
      </c>
      <c r="I16" s="43">
        <v>3.05</v>
      </c>
      <c r="J16" s="43">
        <v>202</v>
      </c>
      <c r="K16" s="51" t="s">
        <v>57</v>
      </c>
      <c r="L16" s="43"/>
    </row>
    <row r="17" spans="1:12" ht="15" x14ac:dyDescent="0.25">
      <c r="A17" s="23"/>
      <c r="B17" s="15"/>
      <c r="C17" s="11"/>
      <c r="D17" s="7" t="s">
        <v>29</v>
      </c>
      <c r="E17" s="53" t="s">
        <v>52</v>
      </c>
      <c r="F17" s="52">
        <v>150</v>
      </c>
      <c r="G17" s="43">
        <v>5.51</v>
      </c>
      <c r="H17" s="43">
        <v>4.5199999999999996</v>
      </c>
      <c r="I17" s="43">
        <v>26.44</v>
      </c>
      <c r="J17" s="43">
        <v>169</v>
      </c>
      <c r="K17" s="51" t="s">
        <v>58</v>
      </c>
      <c r="L17" s="43"/>
    </row>
    <row r="18" spans="1:12" ht="15" x14ac:dyDescent="0.25">
      <c r="A18" s="23"/>
      <c r="B18" s="15"/>
      <c r="C18" s="11"/>
      <c r="D18" s="7" t="s">
        <v>30</v>
      </c>
      <c r="E18" s="53" t="s">
        <v>53</v>
      </c>
      <c r="F18" s="52">
        <v>200</v>
      </c>
      <c r="G18" s="43">
        <v>0.34</v>
      </c>
      <c r="H18" s="43"/>
      <c r="I18" s="43">
        <v>31.07</v>
      </c>
      <c r="J18" s="43">
        <v>126</v>
      </c>
      <c r="K18" s="51" t="s">
        <v>59</v>
      </c>
      <c r="L18" s="43"/>
    </row>
    <row r="19" spans="1:12" ht="15" x14ac:dyDescent="0.25">
      <c r="A19" s="23"/>
      <c r="B19" s="15"/>
      <c r="C19" s="11"/>
      <c r="D19" s="7" t="s">
        <v>31</v>
      </c>
      <c r="E19" s="53" t="s">
        <v>45</v>
      </c>
      <c r="F19" s="52">
        <v>15</v>
      </c>
      <c r="G19" s="43">
        <v>1.28</v>
      </c>
      <c r="H19" s="43">
        <v>0.24</v>
      </c>
      <c r="I19" s="43">
        <v>5.55</v>
      </c>
      <c r="J19" s="43">
        <v>29</v>
      </c>
      <c r="K19" s="51" t="s">
        <v>46</v>
      </c>
      <c r="L19" s="43"/>
    </row>
    <row r="20" spans="1:12" ht="15" x14ac:dyDescent="0.25">
      <c r="A20" s="23"/>
      <c r="B20" s="15"/>
      <c r="C20" s="11"/>
      <c r="D20" s="7" t="s">
        <v>32</v>
      </c>
      <c r="E20" s="53" t="s">
        <v>54</v>
      </c>
      <c r="F20" s="52">
        <v>30</v>
      </c>
      <c r="G20" s="43">
        <v>1.98</v>
      </c>
      <c r="H20" s="43">
        <v>0.36</v>
      </c>
      <c r="I20" s="43">
        <v>10.23</v>
      </c>
      <c r="J20" s="43">
        <v>52</v>
      </c>
      <c r="K20" s="51" t="s">
        <v>60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0">SUM(G14:G22)</f>
        <v>29.770000000000003</v>
      </c>
      <c r="H23" s="19">
        <f t="shared" si="0"/>
        <v>29.65</v>
      </c>
      <c r="I23" s="19">
        <f t="shared" si="0"/>
        <v>91.17</v>
      </c>
      <c r="J23" s="19">
        <f t="shared" si="0"/>
        <v>751</v>
      </c>
      <c r="K23" s="25"/>
      <c r="L23" s="19">
        <v>88</v>
      </c>
    </row>
    <row r="24" spans="1:12" ht="15" x14ac:dyDescent="0.2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1375</v>
      </c>
      <c r="G24" s="32">
        <f t="shared" ref="G24:J24" si="1">G13+G23</f>
        <v>55.070000000000007</v>
      </c>
      <c r="H24" s="32">
        <f t="shared" si="1"/>
        <v>64.11</v>
      </c>
      <c r="I24" s="32">
        <f t="shared" si="1"/>
        <v>147.18</v>
      </c>
      <c r="J24" s="32">
        <f t="shared" si="1"/>
        <v>1387</v>
      </c>
      <c r="K24" s="32"/>
      <c r="L24" s="32">
        <f t="shared" ref="L24" si="2">L13+L23</f>
        <v>166.55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61</v>
      </c>
      <c r="F25" s="40">
        <v>200</v>
      </c>
      <c r="G25" s="40">
        <v>25.27</v>
      </c>
      <c r="H25" s="40">
        <v>19.34</v>
      </c>
      <c r="I25" s="40">
        <v>29.73</v>
      </c>
      <c r="J25" s="40">
        <v>394</v>
      </c>
      <c r="K25" s="41" t="s">
        <v>122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63</v>
      </c>
      <c r="F27" s="43">
        <v>200</v>
      </c>
      <c r="G27" s="43">
        <v>0.2</v>
      </c>
      <c r="H27" s="43">
        <v>0.05</v>
      </c>
      <c r="I27" s="43">
        <v>15.01</v>
      </c>
      <c r="J27" s="43">
        <v>58</v>
      </c>
      <c r="K27" s="44" t="s">
        <v>62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30</v>
      </c>
      <c r="G28" s="43">
        <v>2.5499999999999998</v>
      </c>
      <c r="H28" s="43">
        <v>0.48</v>
      </c>
      <c r="I28" s="43">
        <v>11.1</v>
      </c>
      <c r="J28" s="43">
        <v>59</v>
      </c>
      <c r="K28" s="44" t="s">
        <v>46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48</v>
      </c>
      <c r="F29" s="43">
        <v>150</v>
      </c>
      <c r="G29" s="43">
        <v>0.6</v>
      </c>
      <c r="H29" s="43">
        <v>0.6</v>
      </c>
      <c r="I29" s="43">
        <v>14.74</v>
      </c>
      <c r="J29" s="43">
        <v>67</v>
      </c>
      <c r="K29" s="44" t="s">
        <v>47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3">SUM(G25:G31)</f>
        <v>28.62</v>
      </c>
      <c r="H32" s="19">
        <f t="shared" ref="H32" si="4">SUM(H25:H31)</f>
        <v>20.470000000000002</v>
      </c>
      <c r="I32" s="19">
        <f t="shared" ref="I32" si="5">SUM(I25:I31)</f>
        <v>70.58</v>
      </c>
      <c r="J32" s="19">
        <f t="shared" ref="J32:L32" si="6">SUM(J25:J31)</f>
        <v>578</v>
      </c>
      <c r="K32" s="25"/>
      <c r="L32" s="19">
        <v>94.93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64</v>
      </c>
      <c r="F33" s="43">
        <v>60</v>
      </c>
      <c r="G33" s="43">
        <v>0.88</v>
      </c>
      <c r="H33" s="43">
        <v>2.87</v>
      </c>
      <c r="I33" s="43">
        <v>4.9400000000000004</v>
      </c>
      <c r="J33" s="43">
        <v>49</v>
      </c>
      <c r="K33" s="44" t="s">
        <v>69</v>
      </c>
      <c r="L33" s="43"/>
    </row>
    <row r="34" spans="1:12" ht="25.5" x14ac:dyDescent="0.25">
      <c r="A34" s="14"/>
      <c r="B34" s="15"/>
      <c r="C34" s="11"/>
      <c r="D34" s="7" t="s">
        <v>27</v>
      </c>
      <c r="E34" s="42" t="s">
        <v>65</v>
      </c>
      <c r="F34" s="43">
        <v>200</v>
      </c>
      <c r="G34" s="43">
        <v>5.5</v>
      </c>
      <c r="H34" s="43">
        <v>4.7300000000000004</v>
      </c>
      <c r="I34" s="43">
        <v>13.83</v>
      </c>
      <c r="J34" s="43">
        <v>120</v>
      </c>
      <c r="K34" s="44" t="s">
        <v>70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66</v>
      </c>
      <c r="F35" s="43">
        <v>90</v>
      </c>
      <c r="G35" s="43">
        <v>14.22</v>
      </c>
      <c r="H35" s="43">
        <v>14.78</v>
      </c>
      <c r="I35" s="43">
        <v>15.14</v>
      </c>
      <c r="J35" s="43">
        <v>251</v>
      </c>
      <c r="K35" s="44" t="s">
        <v>71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67</v>
      </c>
      <c r="F36" s="43">
        <v>150</v>
      </c>
      <c r="G36" s="43">
        <v>3.27</v>
      </c>
      <c r="H36" s="43">
        <v>5.37</v>
      </c>
      <c r="I36" s="43">
        <v>22.06</v>
      </c>
      <c r="J36" s="43">
        <v>150</v>
      </c>
      <c r="K36" s="44" t="s">
        <v>72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68</v>
      </c>
      <c r="F37" s="43">
        <v>200</v>
      </c>
      <c r="G37" s="43">
        <v>0.16</v>
      </c>
      <c r="H37" s="43">
        <v>0.16</v>
      </c>
      <c r="I37" s="43">
        <v>23.88</v>
      </c>
      <c r="J37" s="43">
        <v>98</v>
      </c>
      <c r="K37" s="44" t="s">
        <v>73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45</v>
      </c>
      <c r="F38" s="43">
        <v>15</v>
      </c>
      <c r="G38" s="43">
        <v>1.28</v>
      </c>
      <c r="H38" s="43">
        <v>0.24</v>
      </c>
      <c r="I38" s="43">
        <v>5.55</v>
      </c>
      <c r="J38" s="43">
        <v>29</v>
      </c>
      <c r="K38" s="44" t="s">
        <v>74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54</v>
      </c>
      <c r="F39" s="43">
        <v>30</v>
      </c>
      <c r="G39" s="43">
        <v>1.98</v>
      </c>
      <c r="H39" s="43">
        <v>0.36</v>
      </c>
      <c r="I39" s="43">
        <v>10.23</v>
      </c>
      <c r="J39" s="43">
        <v>52</v>
      </c>
      <c r="K39" s="44" t="s">
        <v>60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745</v>
      </c>
      <c r="G42" s="19">
        <f t="shared" ref="G42" si="7">SUM(G33:G41)</f>
        <v>27.290000000000003</v>
      </c>
      <c r="H42" s="19">
        <f t="shared" ref="H42" si="8">SUM(H33:H41)</f>
        <v>28.509999999999998</v>
      </c>
      <c r="I42" s="19">
        <f t="shared" ref="I42" si="9">SUM(I33:I41)</f>
        <v>95.63</v>
      </c>
      <c r="J42" s="19">
        <f t="shared" ref="J42:L42" si="10">SUM(J33:J41)</f>
        <v>749</v>
      </c>
      <c r="K42" s="25"/>
      <c r="L42" s="19">
        <v>62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1325</v>
      </c>
      <c r="G43" s="32">
        <f t="shared" ref="G43" si="11">G32+G42</f>
        <v>55.910000000000004</v>
      </c>
      <c r="H43" s="32">
        <f t="shared" ref="H43" si="12">H32+H42</f>
        <v>48.980000000000004</v>
      </c>
      <c r="I43" s="32">
        <f t="shared" ref="I43" si="13">I32+I42</f>
        <v>166.20999999999998</v>
      </c>
      <c r="J43" s="32">
        <f t="shared" ref="J43:L43" si="14">J32+J42</f>
        <v>1327</v>
      </c>
      <c r="K43" s="32"/>
      <c r="L43" s="32">
        <f t="shared" si="14"/>
        <v>156.93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75</v>
      </c>
      <c r="F44" s="40">
        <v>225</v>
      </c>
      <c r="G44" s="40">
        <v>15.73</v>
      </c>
      <c r="H44" s="40">
        <v>10.53</v>
      </c>
      <c r="I44" s="40">
        <v>26.63</v>
      </c>
      <c r="J44" s="40">
        <v>265</v>
      </c>
      <c r="K44" s="41" t="s">
        <v>123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76</v>
      </c>
      <c r="F46" s="43">
        <v>207</v>
      </c>
      <c r="G46" s="43">
        <v>0.24</v>
      </c>
      <c r="H46" s="43">
        <v>0.05</v>
      </c>
      <c r="I46" s="43">
        <v>13.85</v>
      </c>
      <c r="J46" s="43">
        <v>57</v>
      </c>
      <c r="K46" s="44" t="s">
        <v>77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78</v>
      </c>
      <c r="F47" s="43">
        <v>45</v>
      </c>
      <c r="G47" s="43">
        <v>3.45</v>
      </c>
      <c r="H47" s="43">
        <v>0.64</v>
      </c>
      <c r="I47" s="43">
        <v>16.07</v>
      </c>
      <c r="J47" s="43">
        <v>84</v>
      </c>
      <c r="K47" s="44" t="s">
        <v>79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80</v>
      </c>
      <c r="F48" s="43">
        <v>170</v>
      </c>
      <c r="G48" s="43">
        <v>0.68</v>
      </c>
      <c r="H48" s="43">
        <v>0.68</v>
      </c>
      <c r="I48" s="43">
        <v>16.66</v>
      </c>
      <c r="J48" s="43">
        <v>76</v>
      </c>
      <c r="K48" s="44" t="s">
        <v>81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647</v>
      </c>
      <c r="G51" s="19">
        <f t="shared" ref="G51" si="15">SUM(G44:G50)</f>
        <v>20.100000000000001</v>
      </c>
      <c r="H51" s="19">
        <f t="shared" ref="H51" si="16">SUM(H44:H50)</f>
        <v>11.9</v>
      </c>
      <c r="I51" s="19">
        <f t="shared" ref="I51" si="17">SUM(I44:I50)</f>
        <v>73.209999999999994</v>
      </c>
      <c r="J51" s="19">
        <f t="shared" ref="J51:L51" si="18">SUM(J44:J50)</f>
        <v>482</v>
      </c>
      <c r="K51" s="25"/>
      <c r="L51" s="19">
        <v>102.2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82</v>
      </c>
      <c r="F52" s="43">
        <v>60</v>
      </c>
      <c r="G52" s="43">
        <v>0.81</v>
      </c>
      <c r="H52" s="43">
        <v>2.25</v>
      </c>
      <c r="I52" s="43">
        <v>4.7699999999999996</v>
      </c>
      <c r="J52" s="43">
        <v>43</v>
      </c>
      <c r="K52" s="44" t="s">
        <v>88</v>
      </c>
      <c r="L52" s="43"/>
    </row>
    <row r="53" spans="1:12" ht="25.5" x14ac:dyDescent="0.25">
      <c r="A53" s="23"/>
      <c r="B53" s="15"/>
      <c r="C53" s="11"/>
      <c r="D53" s="7" t="s">
        <v>27</v>
      </c>
      <c r="E53" s="42" t="s">
        <v>83</v>
      </c>
      <c r="F53" s="43">
        <v>215</v>
      </c>
      <c r="G53" s="43">
        <v>7.49</v>
      </c>
      <c r="H53" s="43">
        <v>6.86</v>
      </c>
      <c r="I53" s="43">
        <v>6.64</v>
      </c>
      <c r="J53" s="43">
        <v>118</v>
      </c>
      <c r="K53" s="44" t="s">
        <v>87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84</v>
      </c>
      <c r="F54" s="43">
        <v>100</v>
      </c>
      <c r="G54" s="43">
        <v>10.59</v>
      </c>
      <c r="H54" s="43">
        <v>15.39</v>
      </c>
      <c r="I54" s="43">
        <v>7.64</v>
      </c>
      <c r="J54" s="43">
        <v>211</v>
      </c>
      <c r="K54" s="44" t="s">
        <v>89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85</v>
      </c>
      <c r="F55" s="43">
        <v>150</v>
      </c>
      <c r="G55" s="43">
        <v>3.65</v>
      </c>
      <c r="H55" s="43">
        <v>5.38</v>
      </c>
      <c r="I55" s="43">
        <v>36.68</v>
      </c>
      <c r="J55" s="43">
        <v>210</v>
      </c>
      <c r="K55" s="44" t="s">
        <v>90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86</v>
      </c>
      <c r="F56" s="43">
        <v>200</v>
      </c>
      <c r="G56" s="43">
        <v>0.8</v>
      </c>
      <c r="H56" s="43"/>
      <c r="I56" s="43">
        <v>22.6</v>
      </c>
      <c r="J56" s="43">
        <v>94</v>
      </c>
      <c r="K56" s="44" t="s">
        <v>91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45</v>
      </c>
      <c r="F57" s="43">
        <v>15</v>
      </c>
      <c r="G57" s="43">
        <v>1.28</v>
      </c>
      <c r="H57" s="43">
        <v>0.24</v>
      </c>
      <c r="I57" s="43">
        <v>5.55</v>
      </c>
      <c r="J57" s="43">
        <v>29</v>
      </c>
      <c r="K57" s="44" t="s">
        <v>74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54</v>
      </c>
      <c r="F58" s="43">
        <v>30</v>
      </c>
      <c r="G58" s="43">
        <v>1.98</v>
      </c>
      <c r="H58" s="43">
        <v>0.36</v>
      </c>
      <c r="I58" s="43">
        <v>10.23</v>
      </c>
      <c r="J58" s="43">
        <v>52</v>
      </c>
      <c r="K58" s="44" t="s">
        <v>60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19">SUM(G52:G60)</f>
        <v>26.6</v>
      </c>
      <c r="H61" s="19">
        <f t="shared" ref="H61" si="20">SUM(H52:H60)</f>
        <v>30.479999999999997</v>
      </c>
      <c r="I61" s="19">
        <f t="shared" ref="I61" si="21">SUM(I52:I60)</f>
        <v>94.110000000000014</v>
      </c>
      <c r="J61" s="19">
        <f t="shared" ref="J61:L61" si="22">SUM(J52:J60)</f>
        <v>757</v>
      </c>
      <c r="K61" s="25"/>
      <c r="L61" s="19">
        <v>61.4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1417</v>
      </c>
      <c r="G62" s="32">
        <f t="shared" ref="G62" si="23">G51+G61</f>
        <v>46.7</v>
      </c>
      <c r="H62" s="32">
        <f t="shared" ref="H62" si="24">H51+H61</f>
        <v>42.379999999999995</v>
      </c>
      <c r="I62" s="32">
        <f t="shared" ref="I62" si="25">I51+I61</f>
        <v>167.32</v>
      </c>
      <c r="J62" s="32">
        <f t="shared" ref="J62:L62" si="26">J51+J61</f>
        <v>1239</v>
      </c>
      <c r="K62" s="32"/>
      <c r="L62" s="32">
        <f t="shared" si="26"/>
        <v>163.6</v>
      </c>
    </row>
    <row r="63" spans="1:12" ht="38.2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92</v>
      </c>
      <c r="F63" s="40">
        <v>285</v>
      </c>
      <c r="G63" s="40">
        <v>19.190000000000001</v>
      </c>
      <c r="H63" s="40">
        <v>22.47</v>
      </c>
      <c r="I63" s="40">
        <v>49.26</v>
      </c>
      <c r="J63" s="40">
        <v>476</v>
      </c>
      <c r="K63" s="41" t="s">
        <v>94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93</v>
      </c>
      <c r="F65" s="43">
        <v>200</v>
      </c>
      <c r="G65" s="43">
        <v>3.77</v>
      </c>
      <c r="H65" s="43">
        <v>3.9</v>
      </c>
      <c r="I65" s="43">
        <v>26.18</v>
      </c>
      <c r="J65" s="43">
        <v>155</v>
      </c>
      <c r="K65" s="44" t="s">
        <v>95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45</v>
      </c>
      <c r="F66" s="43">
        <v>20</v>
      </c>
      <c r="G66" s="43">
        <v>1.7</v>
      </c>
      <c r="H66" s="43">
        <v>0.32</v>
      </c>
      <c r="I66" s="43">
        <v>7.4</v>
      </c>
      <c r="J66" s="43">
        <v>39</v>
      </c>
      <c r="K66" s="44" t="s">
        <v>46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27">SUM(G63:G69)</f>
        <v>24.66</v>
      </c>
      <c r="H70" s="19">
        <f t="shared" ref="H70" si="28">SUM(H63:H69)</f>
        <v>26.689999999999998</v>
      </c>
      <c r="I70" s="19">
        <f t="shared" ref="I70" si="29">SUM(I63:I69)</f>
        <v>82.84</v>
      </c>
      <c r="J70" s="19">
        <f t="shared" ref="J70:L70" si="30">SUM(J63:J69)</f>
        <v>670</v>
      </c>
      <c r="K70" s="25"/>
      <c r="L70" s="19">
        <v>55.54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49</v>
      </c>
      <c r="F71" s="43">
        <v>60</v>
      </c>
      <c r="G71" s="43">
        <v>0.45</v>
      </c>
      <c r="H71" s="43">
        <v>3.44</v>
      </c>
      <c r="I71" s="43">
        <v>1.36</v>
      </c>
      <c r="J71" s="43">
        <v>38</v>
      </c>
      <c r="K71" s="44" t="s">
        <v>55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96</v>
      </c>
      <c r="F72" s="43">
        <v>215</v>
      </c>
      <c r="G72" s="43">
        <v>8.07</v>
      </c>
      <c r="H72" s="43">
        <v>7.75</v>
      </c>
      <c r="I72" s="43">
        <v>9.36</v>
      </c>
      <c r="J72" s="43">
        <v>139</v>
      </c>
      <c r="K72" s="44" t="s">
        <v>98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97</v>
      </c>
      <c r="F73" s="43">
        <v>230</v>
      </c>
      <c r="G73" s="43">
        <v>23.78</v>
      </c>
      <c r="H73" s="43">
        <v>22.89</v>
      </c>
      <c r="I73" s="43">
        <v>19.8</v>
      </c>
      <c r="J73" s="43">
        <v>381</v>
      </c>
      <c r="K73" s="44" t="s">
        <v>99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63</v>
      </c>
      <c r="F75" s="43">
        <v>200</v>
      </c>
      <c r="G75" s="43">
        <v>0.2</v>
      </c>
      <c r="H75" s="43">
        <v>0.05</v>
      </c>
      <c r="I75" s="43">
        <v>15.01</v>
      </c>
      <c r="J75" s="43">
        <v>58</v>
      </c>
      <c r="K75" s="44" t="s">
        <v>62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45</v>
      </c>
      <c r="F76" s="43">
        <v>15</v>
      </c>
      <c r="G76" s="43">
        <v>1.28</v>
      </c>
      <c r="H76" s="43">
        <v>0.24</v>
      </c>
      <c r="I76" s="43">
        <v>5.55</v>
      </c>
      <c r="J76" s="43">
        <v>29</v>
      </c>
      <c r="K76" s="44" t="s">
        <v>74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54</v>
      </c>
      <c r="F77" s="43">
        <v>40</v>
      </c>
      <c r="G77" s="43">
        <v>2.64</v>
      </c>
      <c r="H77" s="43">
        <v>0.48</v>
      </c>
      <c r="I77" s="43">
        <v>13.64</v>
      </c>
      <c r="J77" s="43">
        <v>70</v>
      </c>
      <c r="K77" s="44" t="s">
        <v>60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1">SUM(G71:G79)</f>
        <v>36.42</v>
      </c>
      <c r="H80" s="19">
        <f t="shared" ref="H80" si="32">SUM(H71:H79)</f>
        <v>34.849999999999994</v>
      </c>
      <c r="I80" s="19">
        <f t="shared" ref="I80" si="33">SUM(I71:I79)</f>
        <v>64.72</v>
      </c>
      <c r="J80" s="19">
        <f t="shared" ref="J80:L80" si="34">SUM(J71:J79)</f>
        <v>715</v>
      </c>
      <c r="K80" s="25"/>
      <c r="L80" s="19">
        <v>67.25</v>
      </c>
    </row>
    <row r="81" spans="1:12" ht="15.75" customHeight="1" x14ac:dyDescent="0.2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1265</v>
      </c>
      <c r="G81" s="32">
        <f t="shared" ref="G81" si="35">G70+G80</f>
        <v>61.08</v>
      </c>
      <c r="H81" s="32">
        <f t="shared" ref="H81" si="36">H70+H80</f>
        <v>61.539999999999992</v>
      </c>
      <c r="I81" s="32">
        <f t="shared" ref="I81" si="37">I70+I80</f>
        <v>147.56</v>
      </c>
      <c r="J81" s="32">
        <f t="shared" ref="J81:L81" si="38">J70+J80</f>
        <v>1385</v>
      </c>
      <c r="K81" s="32"/>
      <c r="L81" s="32">
        <f t="shared" si="38"/>
        <v>122.78999999999999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100</v>
      </c>
      <c r="F82" s="40">
        <v>225</v>
      </c>
      <c r="G82" s="40">
        <v>22.21</v>
      </c>
      <c r="H82" s="40">
        <v>21.01</v>
      </c>
      <c r="I82" s="40">
        <v>32.659999999999997</v>
      </c>
      <c r="J82" s="40">
        <v>409</v>
      </c>
      <c r="K82" s="41" t="s">
        <v>101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86</v>
      </c>
      <c r="F84" s="43">
        <v>200</v>
      </c>
      <c r="G84" s="43">
        <v>0.8</v>
      </c>
      <c r="H84" s="43"/>
      <c r="I84" s="43">
        <v>22.6</v>
      </c>
      <c r="J84" s="43">
        <v>94</v>
      </c>
      <c r="K84" s="44" t="s">
        <v>95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45</v>
      </c>
      <c r="F85" s="43">
        <v>35</v>
      </c>
      <c r="G85" s="43">
        <v>2.98</v>
      </c>
      <c r="H85" s="43">
        <v>0.56000000000000005</v>
      </c>
      <c r="I85" s="43">
        <v>12.95</v>
      </c>
      <c r="J85" s="43">
        <v>69</v>
      </c>
      <c r="K85" s="44" t="s">
        <v>46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48</v>
      </c>
      <c r="F86" s="43">
        <v>150</v>
      </c>
      <c r="G86" s="43">
        <v>0.6</v>
      </c>
      <c r="H86" s="43">
        <v>0.6</v>
      </c>
      <c r="I86" s="43">
        <v>14.7</v>
      </c>
      <c r="J86" s="43">
        <v>67</v>
      </c>
      <c r="K86" s="44" t="s">
        <v>47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610</v>
      </c>
      <c r="G89" s="19">
        <f t="shared" ref="G89" si="39">SUM(G82:G88)</f>
        <v>26.590000000000003</v>
      </c>
      <c r="H89" s="19">
        <f t="shared" ref="H89" si="40">SUM(H82:H88)</f>
        <v>22.17</v>
      </c>
      <c r="I89" s="19">
        <f t="shared" ref="I89" si="41">SUM(I82:I88)</f>
        <v>82.91</v>
      </c>
      <c r="J89" s="19">
        <f t="shared" ref="J89:L89" si="42">SUM(J82:J88)</f>
        <v>639</v>
      </c>
      <c r="K89" s="25"/>
      <c r="L89" s="19">
        <v>61.44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102</v>
      </c>
      <c r="F91" s="43">
        <v>215</v>
      </c>
      <c r="G91" s="43">
        <v>5.35</v>
      </c>
      <c r="H91" s="43">
        <v>2.0699999999999998</v>
      </c>
      <c r="I91" s="43">
        <v>13.13</v>
      </c>
      <c r="J91" s="43">
        <v>92</v>
      </c>
      <c r="K91" s="44" t="s">
        <v>104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103</v>
      </c>
      <c r="F92" s="43">
        <v>230</v>
      </c>
      <c r="G92" s="43">
        <v>14.8</v>
      </c>
      <c r="H92" s="43">
        <v>31.66</v>
      </c>
      <c r="I92" s="43">
        <v>15.06</v>
      </c>
      <c r="J92" s="43">
        <v>404</v>
      </c>
      <c r="K92" s="44" t="s">
        <v>105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53</v>
      </c>
      <c r="F94" s="43">
        <v>200</v>
      </c>
      <c r="G94" s="43">
        <v>0.34</v>
      </c>
      <c r="H94" s="43"/>
      <c r="I94" s="43">
        <v>31.07</v>
      </c>
      <c r="J94" s="43">
        <v>126</v>
      </c>
      <c r="K94" s="44" t="s">
        <v>59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45</v>
      </c>
      <c r="F95" s="43">
        <v>15</v>
      </c>
      <c r="G95" s="43">
        <v>1.28</v>
      </c>
      <c r="H95" s="43">
        <v>0.24</v>
      </c>
      <c r="I95" s="43">
        <v>5.55</v>
      </c>
      <c r="J95" s="43">
        <v>29</v>
      </c>
      <c r="K95" s="44" t="s">
        <v>74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54</v>
      </c>
      <c r="F96" s="43">
        <v>40</v>
      </c>
      <c r="G96" s="43">
        <v>2.64</v>
      </c>
      <c r="H96" s="43">
        <v>0.48</v>
      </c>
      <c r="I96" s="43">
        <v>13.64</v>
      </c>
      <c r="J96" s="43">
        <v>70</v>
      </c>
      <c r="K96" s="44" t="s">
        <v>60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3">SUM(G90:G98)</f>
        <v>24.41</v>
      </c>
      <c r="H99" s="19">
        <f t="shared" ref="H99" si="44">SUM(H90:H98)</f>
        <v>34.449999999999996</v>
      </c>
      <c r="I99" s="19">
        <f t="shared" ref="I99" si="45">SUM(I90:I98)</f>
        <v>78.45</v>
      </c>
      <c r="J99" s="19">
        <f t="shared" ref="J99:L99" si="46">SUM(J90:J98)</f>
        <v>721</v>
      </c>
      <c r="K99" s="25"/>
      <c r="L99" s="19">
        <v>81.709999999999994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1310</v>
      </c>
      <c r="G100" s="32">
        <f t="shared" ref="G100" si="47">G89+G99</f>
        <v>51</v>
      </c>
      <c r="H100" s="32">
        <f t="shared" ref="H100" si="48">H89+H99</f>
        <v>56.62</v>
      </c>
      <c r="I100" s="32">
        <f t="shared" ref="I100" si="49">I89+I99</f>
        <v>161.36000000000001</v>
      </c>
      <c r="J100" s="32">
        <f t="shared" ref="J100:L100" si="50">J89+J99</f>
        <v>1360</v>
      </c>
      <c r="K100" s="32"/>
      <c r="L100" s="32">
        <f t="shared" si="50"/>
        <v>143.14999999999998</v>
      </c>
    </row>
    <row r="101" spans="1:12" ht="38.2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92</v>
      </c>
      <c r="F101" s="40">
        <v>285</v>
      </c>
      <c r="G101" s="40">
        <v>15.86</v>
      </c>
      <c r="H101" s="40">
        <v>20.46</v>
      </c>
      <c r="I101" s="40">
        <v>43</v>
      </c>
      <c r="J101" s="40">
        <v>419</v>
      </c>
      <c r="K101" s="41" t="s">
        <v>106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63</v>
      </c>
      <c r="F103" s="43">
        <v>200</v>
      </c>
      <c r="G103" s="43">
        <v>0.2</v>
      </c>
      <c r="H103" s="43">
        <v>0.05</v>
      </c>
      <c r="I103" s="43">
        <v>15.01</v>
      </c>
      <c r="J103" s="43">
        <v>58</v>
      </c>
      <c r="K103" s="44" t="s">
        <v>62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45</v>
      </c>
      <c r="F104" s="43">
        <v>20</v>
      </c>
      <c r="G104" s="43">
        <v>1.7</v>
      </c>
      <c r="H104" s="43">
        <v>0.32</v>
      </c>
      <c r="I104" s="43">
        <v>7.4</v>
      </c>
      <c r="J104" s="43">
        <v>39</v>
      </c>
      <c r="K104" s="44" t="s">
        <v>46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48</v>
      </c>
      <c r="F105" s="43">
        <v>150</v>
      </c>
      <c r="G105" s="43">
        <v>0.6</v>
      </c>
      <c r="H105" s="43">
        <v>0.6</v>
      </c>
      <c r="I105" s="43">
        <v>14.7</v>
      </c>
      <c r="J105" s="43">
        <v>67</v>
      </c>
      <c r="K105" s="44" t="s">
        <v>47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655</v>
      </c>
      <c r="G108" s="19">
        <f t="shared" ref="G108:J108" si="51">SUM(G101:G107)</f>
        <v>18.36</v>
      </c>
      <c r="H108" s="19">
        <f t="shared" si="51"/>
        <v>21.430000000000003</v>
      </c>
      <c r="I108" s="19">
        <f t="shared" si="51"/>
        <v>80.11</v>
      </c>
      <c r="J108" s="19">
        <f t="shared" si="51"/>
        <v>583</v>
      </c>
      <c r="K108" s="25"/>
      <c r="L108" s="19">
        <v>64.11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25.5" x14ac:dyDescent="0.25">
      <c r="A110" s="23"/>
      <c r="B110" s="15"/>
      <c r="C110" s="11"/>
      <c r="D110" s="7" t="s">
        <v>27</v>
      </c>
      <c r="E110" s="42" t="s">
        <v>107</v>
      </c>
      <c r="F110" s="43">
        <v>215</v>
      </c>
      <c r="G110" s="43">
        <v>5.89</v>
      </c>
      <c r="H110" s="43">
        <v>3.39</v>
      </c>
      <c r="I110" s="43">
        <v>24.33</v>
      </c>
      <c r="J110" s="43">
        <v>151</v>
      </c>
      <c r="K110" s="44" t="s">
        <v>110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108</v>
      </c>
      <c r="F111" s="43">
        <v>100</v>
      </c>
      <c r="G111" s="43">
        <v>15.04</v>
      </c>
      <c r="H111" s="43">
        <v>18.2</v>
      </c>
      <c r="I111" s="43">
        <v>5.1100000000000003</v>
      </c>
      <c r="J111" s="43">
        <v>244</v>
      </c>
      <c r="K111" s="44" t="s">
        <v>111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109</v>
      </c>
      <c r="F112" s="43">
        <v>150</v>
      </c>
      <c r="G112" s="43">
        <v>5.51</v>
      </c>
      <c r="H112" s="43">
        <v>4.5199999999999996</v>
      </c>
      <c r="I112" s="43">
        <v>26.44</v>
      </c>
      <c r="J112" s="43">
        <v>169</v>
      </c>
      <c r="K112" s="44" t="s">
        <v>58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53</v>
      </c>
      <c r="F113" s="43">
        <v>200</v>
      </c>
      <c r="G113" s="43">
        <v>0.34</v>
      </c>
      <c r="H113" s="43"/>
      <c r="I113" s="43">
        <v>31.07</v>
      </c>
      <c r="J113" s="43">
        <v>126</v>
      </c>
      <c r="K113" s="44" t="s">
        <v>59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45</v>
      </c>
      <c r="F114" s="43">
        <v>15</v>
      </c>
      <c r="G114" s="43">
        <v>1.28</v>
      </c>
      <c r="H114" s="43">
        <v>0.24</v>
      </c>
      <c r="I114" s="43">
        <v>5.55</v>
      </c>
      <c r="J114" s="43">
        <v>29</v>
      </c>
      <c r="K114" s="44" t="s">
        <v>74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54</v>
      </c>
      <c r="F115" s="43">
        <v>30</v>
      </c>
      <c r="G115" s="43">
        <v>1.98</v>
      </c>
      <c r="H115" s="43">
        <v>0.36</v>
      </c>
      <c r="I115" s="43">
        <v>10.23</v>
      </c>
      <c r="J115" s="43">
        <v>52</v>
      </c>
      <c r="K115" s="44" t="s">
        <v>60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710</v>
      </c>
      <c r="G118" s="19">
        <f t="shared" ref="G118:J118" si="52">SUM(G109:G117)</f>
        <v>30.04</v>
      </c>
      <c r="H118" s="19">
        <f t="shared" si="52"/>
        <v>26.709999999999997</v>
      </c>
      <c r="I118" s="19">
        <f t="shared" si="52"/>
        <v>102.72999999999999</v>
      </c>
      <c r="J118" s="19">
        <f t="shared" si="52"/>
        <v>771</v>
      </c>
      <c r="K118" s="25"/>
      <c r="L118" s="19">
        <v>53.73</v>
      </c>
    </row>
    <row r="119" spans="1:12" ht="15.75" thickBot="1" x14ac:dyDescent="0.25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1365</v>
      </c>
      <c r="G119" s="32">
        <f t="shared" ref="G119" si="53">G108+G118</f>
        <v>48.4</v>
      </c>
      <c r="H119" s="32">
        <f t="shared" ref="H119" si="54">H108+H118</f>
        <v>48.14</v>
      </c>
      <c r="I119" s="32">
        <f t="shared" ref="I119" si="55">I108+I118</f>
        <v>182.83999999999997</v>
      </c>
      <c r="J119" s="32">
        <f t="shared" ref="J119:L119" si="56">J108+J118</f>
        <v>1354</v>
      </c>
      <c r="K119" s="32"/>
      <c r="L119" s="32">
        <f t="shared" si="56"/>
        <v>117.84</v>
      </c>
    </row>
    <row r="120" spans="1:12" ht="36" customHeight="1" x14ac:dyDescent="0.25">
      <c r="A120" s="14">
        <v>2</v>
      </c>
      <c r="B120" s="15">
        <v>2</v>
      </c>
      <c r="C120" s="22" t="s">
        <v>20</v>
      </c>
      <c r="D120" s="5" t="s">
        <v>21</v>
      </c>
      <c r="E120" s="42" t="s">
        <v>112</v>
      </c>
      <c r="F120" s="43">
        <v>275</v>
      </c>
      <c r="G120" s="43">
        <v>17.87</v>
      </c>
      <c r="H120" s="43">
        <v>20.079999999999998</v>
      </c>
      <c r="I120" s="43">
        <v>25.98</v>
      </c>
      <c r="J120" s="43">
        <v>357</v>
      </c>
      <c r="K120" s="44" t="s">
        <v>114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113</v>
      </c>
      <c r="F122" s="43">
        <v>200</v>
      </c>
      <c r="G122" s="43">
        <v>0.67</v>
      </c>
      <c r="H122" s="43"/>
      <c r="I122" s="43">
        <v>18.829999999999998</v>
      </c>
      <c r="J122" s="43">
        <v>78</v>
      </c>
      <c r="K122" s="44" t="s">
        <v>91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45</v>
      </c>
      <c r="F123" s="43">
        <v>35</v>
      </c>
      <c r="G123" s="43">
        <v>2.98</v>
      </c>
      <c r="H123" s="43">
        <v>0.56000000000000005</v>
      </c>
      <c r="I123" s="43">
        <v>12.95</v>
      </c>
      <c r="J123" s="43">
        <v>69</v>
      </c>
      <c r="K123" s="44" t="s">
        <v>46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57">SUM(G120:G126)</f>
        <v>21.520000000000003</v>
      </c>
      <c r="H127" s="19">
        <f t="shared" si="57"/>
        <v>20.639999999999997</v>
      </c>
      <c r="I127" s="19">
        <f t="shared" si="57"/>
        <v>57.760000000000005</v>
      </c>
      <c r="J127" s="19">
        <f t="shared" si="57"/>
        <v>504</v>
      </c>
      <c r="K127" s="25"/>
      <c r="L127" s="19">
        <v>43.94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49</v>
      </c>
      <c r="F128" s="43">
        <v>60</v>
      </c>
      <c r="G128" s="43">
        <v>0.45</v>
      </c>
      <c r="H128" s="43">
        <v>3.44</v>
      </c>
      <c r="I128" s="43">
        <v>1.36</v>
      </c>
      <c r="J128" s="43">
        <v>38</v>
      </c>
      <c r="K128" s="44" t="s">
        <v>55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115</v>
      </c>
      <c r="F129" s="43">
        <v>215</v>
      </c>
      <c r="G129" s="43">
        <v>4.9400000000000004</v>
      </c>
      <c r="H129" s="43">
        <v>5.74</v>
      </c>
      <c r="I129" s="43">
        <v>8.2200000000000006</v>
      </c>
      <c r="J129" s="43">
        <v>104</v>
      </c>
      <c r="K129" s="44" t="s">
        <v>118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116</v>
      </c>
      <c r="F130" s="43">
        <v>105</v>
      </c>
      <c r="G130" s="43">
        <v>11.49</v>
      </c>
      <c r="H130" s="43">
        <v>17.88</v>
      </c>
      <c r="I130" s="43">
        <v>10</v>
      </c>
      <c r="J130" s="43">
        <v>247</v>
      </c>
      <c r="K130" s="44" t="s">
        <v>119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117</v>
      </c>
      <c r="F131" s="43">
        <v>150</v>
      </c>
      <c r="G131" s="43">
        <v>8.42</v>
      </c>
      <c r="H131" s="43">
        <v>10.85</v>
      </c>
      <c r="I131" s="43">
        <v>41.19</v>
      </c>
      <c r="J131" s="43">
        <v>303</v>
      </c>
      <c r="K131" s="44" t="s">
        <v>120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68</v>
      </c>
      <c r="F132" s="43">
        <v>200</v>
      </c>
      <c r="G132" s="43">
        <v>0.16</v>
      </c>
      <c r="H132" s="43">
        <v>0.16</v>
      </c>
      <c r="I132" s="43">
        <v>23.88</v>
      </c>
      <c r="J132" s="43">
        <v>98</v>
      </c>
      <c r="K132" s="44" t="s">
        <v>73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45</v>
      </c>
      <c r="F133" s="43">
        <v>15</v>
      </c>
      <c r="G133" s="43">
        <v>1.28</v>
      </c>
      <c r="H133" s="43">
        <v>0.24</v>
      </c>
      <c r="I133" s="43">
        <v>5.55</v>
      </c>
      <c r="J133" s="43">
        <v>29</v>
      </c>
      <c r="K133" s="44" t="s">
        <v>74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54</v>
      </c>
      <c r="F134" s="43">
        <v>30</v>
      </c>
      <c r="G134" s="43">
        <v>1.98</v>
      </c>
      <c r="H134" s="43">
        <v>0.36</v>
      </c>
      <c r="I134" s="43">
        <v>10.23</v>
      </c>
      <c r="J134" s="43">
        <v>52</v>
      </c>
      <c r="K134" s="44" t="s">
        <v>60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775</v>
      </c>
      <c r="G137" s="19">
        <f t="shared" ref="G137:J137" si="58">SUM(G128:G136)</f>
        <v>28.720000000000006</v>
      </c>
      <c r="H137" s="19">
        <f t="shared" si="58"/>
        <v>38.669999999999995</v>
      </c>
      <c r="I137" s="19">
        <f t="shared" si="58"/>
        <v>100.42999999999999</v>
      </c>
      <c r="J137" s="19">
        <f t="shared" si="58"/>
        <v>871</v>
      </c>
      <c r="K137" s="25"/>
      <c r="L137" s="19">
        <v>64.55</v>
      </c>
    </row>
    <row r="138" spans="1:12" ht="15.75" thickBot="1" x14ac:dyDescent="0.25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1285</v>
      </c>
      <c r="G138" s="32">
        <f t="shared" ref="G138" si="59">G127+G137</f>
        <v>50.240000000000009</v>
      </c>
      <c r="H138" s="32">
        <f t="shared" ref="H138" si="60">H127+H137</f>
        <v>59.309999999999988</v>
      </c>
      <c r="I138" s="32">
        <f t="shared" ref="I138" si="61">I127+I137</f>
        <v>158.19</v>
      </c>
      <c r="J138" s="32">
        <f t="shared" ref="J138:L138" si="62">J127+J137</f>
        <v>1375</v>
      </c>
      <c r="K138" s="32"/>
      <c r="L138" s="32">
        <f t="shared" si="62"/>
        <v>108.49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124</v>
      </c>
      <c r="F139" s="40">
        <v>180</v>
      </c>
      <c r="G139" s="40">
        <v>10.09</v>
      </c>
      <c r="H139" s="40">
        <v>12.04</v>
      </c>
      <c r="I139" s="40">
        <v>33.39</v>
      </c>
      <c r="J139" s="40">
        <v>282</v>
      </c>
      <c r="K139" s="41" t="s">
        <v>126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125</v>
      </c>
      <c r="F141" s="43">
        <v>193</v>
      </c>
      <c r="G141" s="43">
        <v>5.4</v>
      </c>
      <c r="H141" s="43">
        <v>6.56</v>
      </c>
      <c r="I141" s="43">
        <v>7.72</v>
      </c>
      <c r="J141" s="43">
        <v>166</v>
      </c>
      <c r="K141" s="44" t="s">
        <v>127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45</v>
      </c>
      <c r="F142" s="43">
        <v>35</v>
      </c>
      <c r="G142" s="43">
        <v>2.98</v>
      </c>
      <c r="H142" s="43">
        <v>0.56000000000000005</v>
      </c>
      <c r="I142" s="43">
        <v>12.95</v>
      </c>
      <c r="J142" s="43">
        <v>69</v>
      </c>
      <c r="K142" s="44" t="s">
        <v>46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48</v>
      </c>
      <c r="F143" s="43">
        <v>150</v>
      </c>
      <c r="G143" s="43">
        <v>0.6</v>
      </c>
      <c r="H143" s="43">
        <v>0.6</v>
      </c>
      <c r="I143" s="43">
        <v>14.7</v>
      </c>
      <c r="J143" s="43">
        <v>67</v>
      </c>
      <c r="K143" s="44" t="s">
        <v>47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558</v>
      </c>
      <c r="G146" s="19">
        <f t="shared" ref="G146:J146" si="63">SUM(G139:G145)</f>
        <v>19.07</v>
      </c>
      <c r="H146" s="19">
        <f t="shared" si="63"/>
        <v>19.759999999999998</v>
      </c>
      <c r="I146" s="19">
        <f t="shared" si="63"/>
        <v>68.760000000000005</v>
      </c>
      <c r="J146" s="19">
        <f t="shared" si="63"/>
        <v>584</v>
      </c>
      <c r="K146" s="25"/>
      <c r="L146" s="19">
        <v>66.650000000000006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128</v>
      </c>
      <c r="F147" s="43">
        <v>60</v>
      </c>
      <c r="G147" s="43">
        <v>1.05</v>
      </c>
      <c r="H147" s="43">
        <v>2.72</v>
      </c>
      <c r="I147" s="43">
        <v>2.5</v>
      </c>
      <c r="J147" s="43">
        <v>39</v>
      </c>
      <c r="K147" s="44" t="s">
        <v>132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129</v>
      </c>
      <c r="F148" s="43">
        <v>200</v>
      </c>
      <c r="G148" s="43">
        <v>5.17</v>
      </c>
      <c r="H148" s="43">
        <v>6.51</v>
      </c>
      <c r="I148" s="43">
        <v>10.029999999999999</v>
      </c>
      <c r="J148" s="43">
        <v>119</v>
      </c>
      <c r="K148" s="44" t="s">
        <v>133</v>
      </c>
      <c r="L148" s="43"/>
    </row>
    <row r="149" spans="1:12" ht="25.5" x14ac:dyDescent="0.25">
      <c r="A149" s="23"/>
      <c r="B149" s="15"/>
      <c r="C149" s="11"/>
      <c r="D149" s="7" t="s">
        <v>28</v>
      </c>
      <c r="E149" s="42" t="s">
        <v>130</v>
      </c>
      <c r="F149" s="43">
        <v>100</v>
      </c>
      <c r="G149" s="43">
        <v>12.14</v>
      </c>
      <c r="H149" s="43">
        <v>13.37</v>
      </c>
      <c r="I149" s="43">
        <v>14.63</v>
      </c>
      <c r="J149" s="43">
        <v>228</v>
      </c>
      <c r="K149" s="44" t="s">
        <v>134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67</v>
      </c>
      <c r="F150" s="43">
        <v>150</v>
      </c>
      <c r="G150" s="43">
        <v>3.27</v>
      </c>
      <c r="H150" s="43">
        <v>5.37</v>
      </c>
      <c r="I150" s="43">
        <v>22.06</v>
      </c>
      <c r="J150" s="43">
        <v>150</v>
      </c>
      <c r="K150" s="44" t="s">
        <v>72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131</v>
      </c>
      <c r="F151" s="43">
        <v>200</v>
      </c>
      <c r="G151" s="43">
        <v>0.09</v>
      </c>
      <c r="H151" s="43">
        <v>0.09</v>
      </c>
      <c r="I151" s="43">
        <v>24.02</v>
      </c>
      <c r="J151" s="43">
        <v>97</v>
      </c>
      <c r="K151" s="44" t="s">
        <v>135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45</v>
      </c>
      <c r="F152" s="43">
        <v>15</v>
      </c>
      <c r="G152" s="43">
        <v>1.28</v>
      </c>
      <c r="H152" s="43">
        <v>0.24</v>
      </c>
      <c r="I152" s="43">
        <v>5.55</v>
      </c>
      <c r="J152" s="43">
        <v>29</v>
      </c>
      <c r="K152" s="44" t="s">
        <v>74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54</v>
      </c>
      <c r="F153" s="43">
        <v>30</v>
      </c>
      <c r="G153" s="43">
        <v>1.98</v>
      </c>
      <c r="H153" s="43">
        <v>0.36</v>
      </c>
      <c r="I153" s="43">
        <v>10.23</v>
      </c>
      <c r="J153" s="43">
        <v>52</v>
      </c>
      <c r="K153" s="44" t="s">
        <v>60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755</v>
      </c>
      <c r="G156" s="19">
        <f t="shared" ref="G156:J156" si="64">SUM(G147:G155)</f>
        <v>24.98</v>
      </c>
      <c r="H156" s="19">
        <f t="shared" si="64"/>
        <v>28.66</v>
      </c>
      <c r="I156" s="19">
        <f t="shared" si="64"/>
        <v>89.02</v>
      </c>
      <c r="J156" s="19">
        <f t="shared" si="64"/>
        <v>714</v>
      </c>
      <c r="K156" s="25"/>
      <c r="L156" s="19">
        <v>65.3</v>
      </c>
    </row>
    <row r="157" spans="1:12" ht="15.75" thickBot="1" x14ac:dyDescent="0.25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1313</v>
      </c>
      <c r="G157" s="32">
        <f t="shared" ref="G157" si="65">G146+G156</f>
        <v>44.05</v>
      </c>
      <c r="H157" s="32">
        <f t="shared" ref="H157" si="66">H146+H156</f>
        <v>48.42</v>
      </c>
      <c r="I157" s="32">
        <f t="shared" ref="I157" si="67">I146+I156</f>
        <v>157.78</v>
      </c>
      <c r="J157" s="32">
        <f t="shared" ref="J157:L157" si="68">J146+J156</f>
        <v>1298</v>
      </c>
      <c r="K157" s="32"/>
      <c r="L157" s="32">
        <f t="shared" si="68"/>
        <v>131.94999999999999</v>
      </c>
    </row>
    <row r="158" spans="1:12" ht="38.2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136</v>
      </c>
      <c r="F158" s="40">
        <v>275</v>
      </c>
      <c r="G158" s="40">
        <v>22.54</v>
      </c>
      <c r="H158" s="40">
        <v>27.87</v>
      </c>
      <c r="I158" s="40">
        <v>17.53</v>
      </c>
      <c r="J158" s="40">
        <v>411</v>
      </c>
      <c r="K158" s="41" t="s">
        <v>137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76</v>
      </c>
      <c r="F160" s="43">
        <v>207</v>
      </c>
      <c r="G160" s="43">
        <v>0.24</v>
      </c>
      <c r="H160" s="43">
        <v>0.05</v>
      </c>
      <c r="I160" s="43">
        <v>13.85</v>
      </c>
      <c r="J160" s="43">
        <v>57</v>
      </c>
      <c r="K160" s="44" t="s">
        <v>77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45</v>
      </c>
      <c r="F161" s="43">
        <v>20</v>
      </c>
      <c r="G161" s="43">
        <v>1.7</v>
      </c>
      <c r="H161" s="43">
        <v>0.32</v>
      </c>
      <c r="I161" s="43">
        <v>7.4</v>
      </c>
      <c r="J161" s="43">
        <v>39</v>
      </c>
      <c r="K161" s="44" t="s">
        <v>46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80</v>
      </c>
      <c r="F162" s="43">
        <v>150</v>
      </c>
      <c r="G162" s="43">
        <v>0.6</v>
      </c>
      <c r="H162" s="43">
        <v>0.6</v>
      </c>
      <c r="I162" s="43">
        <v>14.7</v>
      </c>
      <c r="J162" s="43">
        <v>67</v>
      </c>
      <c r="K162" s="44" t="s">
        <v>81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652</v>
      </c>
      <c r="G165" s="19">
        <f t="shared" ref="G165:J165" si="69">SUM(G158:G164)</f>
        <v>25.08</v>
      </c>
      <c r="H165" s="19">
        <f t="shared" si="69"/>
        <v>28.840000000000003</v>
      </c>
      <c r="I165" s="19">
        <f t="shared" si="69"/>
        <v>53.480000000000004</v>
      </c>
      <c r="J165" s="19">
        <f t="shared" si="69"/>
        <v>574</v>
      </c>
      <c r="K165" s="25"/>
      <c r="L165" s="19">
        <v>100.85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138</v>
      </c>
      <c r="F166" s="43">
        <v>60</v>
      </c>
      <c r="G166" s="43">
        <v>0.88</v>
      </c>
      <c r="H166" s="43">
        <v>2.87</v>
      </c>
      <c r="I166" s="43">
        <v>4.9400000000000004</v>
      </c>
      <c r="J166" s="43">
        <v>49</v>
      </c>
      <c r="K166" s="44" t="s">
        <v>69</v>
      </c>
      <c r="L166" s="43"/>
    </row>
    <row r="167" spans="1:12" ht="25.5" x14ac:dyDescent="0.25">
      <c r="A167" s="23"/>
      <c r="B167" s="15"/>
      <c r="C167" s="11"/>
      <c r="D167" s="7" t="s">
        <v>27</v>
      </c>
      <c r="E167" s="42" t="s">
        <v>139</v>
      </c>
      <c r="F167" s="43">
        <v>215</v>
      </c>
      <c r="G167" s="43">
        <v>5.24</v>
      </c>
      <c r="H167" s="43">
        <v>4.51</v>
      </c>
      <c r="I167" s="43">
        <v>13.82</v>
      </c>
      <c r="J167" s="43">
        <v>117</v>
      </c>
      <c r="K167" s="44" t="s">
        <v>70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140</v>
      </c>
      <c r="F168" s="43">
        <v>230</v>
      </c>
      <c r="G168" s="43">
        <v>18.77</v>
      </c>
      <c r="H168" s="43">
        <v>21.15</v>
      </c>
      <c r="I168" s="43">
        <v>20.079999999999998</v>
      </c>
      <c r="J168" s="43">
        <v>346</v>
      </c>
      <c r="K168" s="44" t="s">
        <v>141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53</v>
      </c>
      <c r="F170" s="43">
        <v>200</v>
      </c>
      <c r="G170" s="43">
        <v>0.34</v>
      </c>
      <c r="H170" s="43"/>
      <c r="I170" s="43">
        <v>31.07</v>
      </c>
      <c r="J170" s="43">
        <v>126</v>
      </c>
      <c r="K170" s="44" t="s">
        <v>59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45</v>
      </c>
      <c r="F171" s="43">
        <v>15</v>
      </c>
      <c r="G171" s="43">
        <v>1.28</v>
      </c>
      <c r="H171" s="43">
        <v>0.24</v>
      </c>
      <c r="I171" s="43">
        <v>5.55</v>
      </c>
      <c r="J171" s="43">
        <v>29</v>
      </c>
      <c r="K171" s="44" t="s">
        <v>74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54</v>
      </c>
      <c r="F172" s="43">
        <v>30</v>
      </c>
      <c r="G172" s="43">
        <v>1.98</v>
      </c>
      <c r="H172" s="43">
        <v>0.36</v>
      </c>
      <c r="I172" s="43">
        <v>10.23</v>
      </c>
      <c r="J172" s="43">
        <v>52</v>
      </c>
      <c r="K172" s="44" t="s">
        <v>60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70">SUM(G166:G174)</f>
        <v>28.490000000000002</v>
      </c>
      <c r="H175" s="19">
        <f t="shared" si="70"/>
        <v>29.129999999999995</v>
      </c>
      <c r="I175" s="19">
        <f t="shared" si="70"/>
        <v>85.69</v>
      </c>
      <c r="J175" s="19">
        <f t="shared" si="70"/>
        <v>719</v>
      </c>
      <c r="K175" s="25"/>
      <c r="L175" s="19">
        <v>79.27</v>
      </c>
    </row>
    <row r="176" spans="1:12" ht="15.75" thickBot="1" x14ac:dyDescent="0.25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1402</v>
      </c>
      <c r="G176" s="32">
        <f t="shared" ref="G176" si="71">G165+G175</f>
        <v>53.57</v>
      </c>
      <c r="H176" s="32">
        <f t="shared" ref="H176" si="72">H165+H175</f>
        <v>57.97</v>
      </c>
      <c r="I176" s="32">
        <f t="shared" ref="I176" si="73">I165+I175</f>
        <v>139.17000000000002</v>
      </c>
      <c r="J176" s="32">
        <f t="shared" ref="J176:L176" si="74">J165+J175</f>
        <v>1293</v>
      </c>
      <c r="K176" s="32"/>
      <c r="L176" s="32">
        <f t="shared" si="74"/>
        <v>180.12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142</v>
      </c>
      <c r="F177" s="40">
        <v>225</v>
      </c>
      <c r="G177" s="40">
        <v>18.93</v>
      </c>
      <c r="H177" s="40">
        <v>26.67</v>
      </c>
      <c r="I177" s="40">
        <v>30.89</v>
      </c>
      <c r="J177" s="40">
        <v>440</v>
      </c>
      <c r="K177" s="41" t="s">
        <v>143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113</v>
      </c>
      <c r="F179" s="43">
        <v>200</v>
      </c>
      <c r="G179" s="43">
        <v>0.67</v>
      </c>
      <c r="H179" s="43"/>
      <c r="I179" s="43">
        <v>18.829999999999998</v>
      </c>
      <c r="J179" s="43">
        <v>78</v>
      </c>
      <c r="K179" s="44" t="s">
        <v>91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45</v>
      </c>
      <c r="F180" s="43">
        <v>35</v>
      </c>
      <c r="G180" s="43">
        <v>2.98</v>
      </c>
      <c r="H180" s="43">
        <v>0.56000000000000005</v>
      </c>
      <c r="I180" s="43">
        <v>12.95</v>
      </c>
      <c r="J180" s="43">
        <v>69</v>
      </c>
      <c r="K180" s="44" t="s">
        <v>46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48</v>
      </c>
      <c r="F181" s="43">
        <v>150</v>
      </c>
      <c r="G181" s="43">
        <v>0.6</v>
      </c>
      <c r="H181" s="43">
        <v>0.6</v>
      </c>
      <c r="I181" s="43">
        <v>14.7</v>
      </c>
      <c r="J181" s="43">
        <v>67</v>
      </c>
      <c r="K181" s="44" t="s">
        <v>47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610</v>
      </c>
      <c r="G184" s="19">
        <f t="shared" ref="G184:J184" si="75">SUM(G177:G183)</f>
        <v>23.180000000000003</v>
      </c>
      <c r="H184" s="19">
        <f t="shared" si="75"/>
        <v>27.830000000000002</v>
      </c>
      <c r="I184" s="19">
        <f t="shared" si="75"/>
        <v>77.37</v>
      </c>
      <c r="J184" s="19">
        <f t="shared" si="75"/>
        <v>654</v>
      </c>
      <c r="K184" s="25"/>
      <c r="L184" s="19">
        <v>69.63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144</v>
      </c>
      <c r="F185" s="43">
        <v>60</v>
      </c>
      <c r="G185" s="43">
        <v>1.43</v>
      </c>
      <c r="H185" s="43">
        <v>3.44</v>
      </c>
      <c r="I185" s="43">
        <v>7.48</v>
      </c>
      <c r="J185" s="43">
        <v>67</v>
      </c>
      <c r="K185" s="44" t="s">
        <v>147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96</v>
      </c>
      <c r="F186" s="43">
        <v>215</v>
      </c>
      <c r="G186" s="43">
        <v>8.07</v>
      </c>
      <c r="H186" s="43">
        <v>7.75</v>
      </c>
      <c r="I186" s="43">
        <v>9.36</v>
      </c>
      <c r="J186" s="43">
        <v>139</v>
      </c>
      <c r="K186" s="44" t="s">
        <v>98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145</v>
      </c>
      <c r="F187" s="43">
        <v>100</v>
      </c>
      <c r="G187" s="43">
        <v>8.57</v>
      </c>
      <c r="H187" s="43">
        <v>6.21</v>
      </c>
      <c r="I187" s="43">
        <v>7.88</v>
      </c>
      <c r="J187" s="43">
        <v>121</v>
      </c>
      <c r="K187" s="44" t="s">
        <v>148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85</v>
      </c>
      <c r="F188" s="43">
        <v>150</v>
      </c>
      <c r="G188" s="43">
        <v>3.65</v>
      </c>
      <c r="H188" s="43">
        <v>5.38</v>
      </c>
      <c r="I188" s="43">
        <v>36.68</v>
      </c>
      <c r="J188" s="43">
        <v>210</v>
      </c>
      <c r="K188" s="44" t="s">
        <v>149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146</v>
      </c>
      <c r="F189" s="43">
        <v>200</v>
      </c>
      <c r="G189" s="43">
        <v>0.09</v>
      </c>
      <c r="H189" s="43">
        <v>0.09</v>
      </c>
      <c r="I189" s="43">
        <v>24.02</v>
      </c>
      <c r="J189" s="43">
        <v>97</v>
      </c>
      <c r="K189" s="44" t="s">
        <v>150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45</v>
      </c>
      <c r="F190" s="43">
        <v>15</v>
      </c>
      <c r="G190" s="43">
        <v>1.28</v>
      </c>
      <c r="H190" s="43">
        <v>0.24</v>
      </c>
      <c r="I190" s="43">
        <v>5.55</v>
      </c>
      <c r="J190" s="43">
        <v>29</v>
      </c>
      <c r="K190" s="44" t="s">
        <v>74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54</v>
      </c>
      <c r="F191" s="43">
        <v>30</v>
      </c>
      <c r="G191" s="43">
        <v>1.98</v>
      </c>
      <c r="H191" s="43">
        <v>0.36</v>
      </c>
      <c r="I191" s="43">
        <v>10.23</v>
      </c>
      <c r="J191" s="43">
        <v>52</v>
      </c>
      <c r="K191" s="44" t="s">
        <v>60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76">SUM(G185:G193)</f>
        <v>25.07</v>
      </c>
      <c r="H194" s="19">
        <f t="shared" si="76"/>
        <v>23.469999999999995</v>
      </c>
      <c r="I194" s="19">
        <f t="shared" si="76"/>
        <v>101.2</v>
      </c>
      <c r="J194" s="19">
        <f t="shared" si="76"/>
        <v>715</v>
      </c>
      <c r="K194" s="25"/>
      <c r="L194" s="19">
        <v>74.25</v>
      </c>
    </row>
    <row r="195" spans="1:12" ht="15" x14ac:dyDescent="0.2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1380</v>
      </c>
      <c r="G195" s="32">
        <f t="shared" ref="G195" si="77">G184+G194</f>
        <v>48.25</v>
      </c>
      <c r="H195" s="32">
        <f t="shared" ref="H195" si="78">H184+H194</f>
        <v>51.3</v>
      </c>
      <c r="I195" s="32">
        <f t="shared" ref="I195" si="79">I184+I194</f>
        <v>178.57</v>
      </c>
      <c r="J195" s="32">
        <f t="shared" ref="J195:L195" si="80">J184+J194</f>
        <v>1369</v>
      </c>
      <c r="K195" s="32"/>
      <c r="L195" s="32">
        <f t="shared" si="80"/>
        <v>143.88</v>
      </c>
    </row>
    <row r="196" spans="1:12" x14ac:dyDescent="0.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1343.7</v>
      </c>
      <c r="G196" s="34">
        <f t="shared" ref="G196:J196" si="81">(G24+G43+G62+G81+G100+G119+G138+G157+G176+G195)/(IF(G24=0,0,1)+IF(G43=0,0,1)+IF(G62=0,0,1)+IF(G81=0,0,1)+IF(G100=0,0,1)+IF(G119=0,0,1)+IF(G138=0,0,1)+IF(G157=0,0,1)+IF(G176=0,0,1)+IF(G195=0,0,1))</f>
        <v>51.427</v>
      </c>
      <c r="H196" s="34">
        <f t="shared" si="81"/>
        <v>53.876999999999995</v>
      </c>
      <c r="I196" s="34">
        <f t="shared" si="81"/>
        <v>160.61799999999999</v>
      </c>
      <c r="J196" s="34">
        <f t="shared" si="81"/>
        <v>1338.7</v>
      </c>
      <c r="K196" s="34"/>
      <c r="L196" s="34">
        <f t="shared" ref="L196" si="82">(L24+L43+L62+L81+L100+L119+L138+L157+L176+L195)/(IF(L24=0,0,1)+IF(L43=0,0,1)+IF(L62=0,0,1)+IF(L81=0,0,1)+IF(L100=0,0,1)+IF(L119=0,0,1)+IF(L138=0,0,1)+IF(L157=0,0,1)+IF(L176=0,0,1)+IF(L195=0,0,1))</f>
        <v>143.53000000000003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2" activePane="bottomRight" state="frozen"/>
      <selection pane="topRight" activeCell="E1" sqref="E1"/>
      <selection pane="bottomLeft" activeCell="A6" sqref="A6"/>
      <selection pane="bottomRight" activeCell="I148" sqref="I148:I14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39</v>
      </c>
      <c r="D1" s="58"/>
      <c r="E1" s="58"/>
      <c r="F1" s="12" t="s">
        <v>16</v>
      </c>
      <c r="G1" s="2" t="s">
        <v>17</v>
      </c>
      <c r="H1" s="59" t="s">
        <v>40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9" t="s">
        <v>41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151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152</v>
      </c>
      <c r="F6" s="43">
        <v>225</v>
      </c>
      <c r="G6" s="43">
        <v>16.97</v>
      </c>
      <c r="H6" s="43">
        <v>31.86</v>
      </c>
      <c r="I6" s="43">
        <v>13.28</v>
      </c>
      <c r="J6" s="43">
        <v>408</v>
      </c>
      <c r="K6" s="44" t="s">
        <v>153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51" t="s">
        <v>44</v>
      </c>
      <c r="F8" s="43">
        <v>200</v>
      </c>
      <c r="G8" s="43">
        <v>2.16</v>
      </c>
      <c r="H8" s="43">
        <v>1.6</v>
      </c>
      <c r="I8" s="43">
        <v>20.68</v>
      </c>
      <c r="J8" s="43">
        <v>106</v>
      </c>
      <c r="K8" s="51" t="s">
        <v>43</v>
      </c>
      <c r="L8" s="43"/>
    </row>
    <row r="9" spans="1:12" ht="15" x14ac:dyDescent="0.25">
      <c r="A9" s="23"/>
      <c r="B9" s="15"/>
      <c r="C9" s="11"/>
      <c r="D9" s="7" t="s">
        <v>23</v>
      </c>
      <c r="E9" s="53" t="s">
        <v>45</v>
      </c>
      <c r="F9" s="43">
        <v>40</v>
      </c>
      <c r="G9" s="43">
        <v>3.41</v>
      </c>
      <c r="H9" s="43">
        <v>0.64</v>
      </c>
      <c r="I9" s="43">
        <v>14.8</v>
      </c>
      <c r="J9" s="43">
        <v>79</v>
      </c>
      <c r="K9" s="51" t="s">
        <v>46</v>
      </c>
      <c r="L9" s="43"/>
    </row>
    <row r="10" spans="1:12" ht="15" x14ac:dyDescent="0.25">
      <c r="A10" s="23"/>
      <c r="B10" s="15"/>
      <c r="C10" s="11"/>
      <c r="D10" s="7" t="s">
        <v>24</v>
      </c>
      <c r="E10" s="53"/>
      <c r="F10" s="43"/>
      <c r="G10" s="43"/>
      <c r="H10" s="43"/>
      <c r="I10" s="43"/>
      <c r="J10" s="43"/>
      <c r="K10" s="51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465</v>
      </c>
      <c r="G13" s="19">
        <f>SUM(G6:G12)</f>
        <v>22.54</v>
      </c>
      <c r="H13" s="19">
        <f>SUM(H6:H12)</f>
        <v>34.1</v>
      </c>
      <c r="I13" s="19">
        <f>SUM(I6:I12)</f>
        <v>48.760000000000005</v>
      </c>
      <c r="J13" s="19">
        <f>SUM(J6:J12)</f>
        <v>593</v>
      </c>
      <c r="K13" s="25"/>
      <c r="L13" s="19">
        <v>60.84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4" t="s">
        <v>49</v>
      </c>
      <c r="F14" s="56">
        <v>100</v>
      </c>
      <c r="G14" s="43">
        <v>0.75</v>
      </c>
      <c r="H14" s="43">
        <v>5.73</v>
      </c>
      <c r="I14" s="43">
        <v>2.27</v>
      </c>
      <c r="J14" s="43">
        <v>63</v>
      </c>
      <c r="K14" s="55" t="s">
        <v>55</v>
      </c>
      <c r="L14" s="43"/>
    </row>
    <row r="15" spans="1:12" ht="15" x14ac:dyDescent="0.25">
      <c r="A15" s="23"/>
      <c r="B15" s="15"/>
      <c r="C15" s="11"/>
      <c r="D15" s="7" t="s">
        <v>27</v>
      </c>
      <c r="E15" s="53" t="s">
        <v>50</v>
      </c>
      <c r="F15" s="52">
        <v>270</v>
      </c>
      <c r="G15" s="43">
        <v>7.37</v>
      </c>
      <c r="H15" s="43">
        <v>8.06</v>
      </c>
      <c r="I15" s="43">
        <v>16.920000000000002</v>
      </c>
      <c r="J15" s="43">
        <v>170</v>
      </c>
      <c r="K15" s="51" t="s">
        <v>56</v>
      </c>
      <c r="L15" s="43"/>
    </row>
    <row r="16" spans="1:12" ht="15" x14ac:dyDescent="0.25">
      <c r="A16" s="23"/>
      <c r="B16" s="15"/>
      <c r="C16" s="11"/>
      <c r="D16" s="7" t="s">
        <v>28</v>
      </c>
      <c r="E16" s="53" t="s">
        <v>51</v>
      </c>
      <c r="F16" s="52">
        <v>100</v>
      </c>
      <c r="G16" s="43">
        <v>14.34</v>
      </c>
      <c r="H16" s="43">
        <v>14.67</v>
      </c>
      <c r="I16" s="43">
        <v>3.05</v>
      </c>
      <c r="J16" s="43">
        <v>202</v>
      </c>
      <c r="K16" s="51" t="s">
        <v>57</v>
      </c>
      <c r="L16" s="43"/>
    </row>
    <row r="17" spans="1:12" ht="15" x14ac:dyDescent="0.25">
      <c r="A17" s="23"/>
      <c r="B17" s="15"/>
      <c r="C17" s="11"/>
      <c r="D17" s="7" t="s">
        <v>29</v>
      </c>
      <c r="E17" s="53" t="s">
        <v>52</v>
      </c>
      <c r="F17" s="52">
        <v>180</v>
      </c>
      <c r="G17" s="43">
        <v>6.61</v>
      </c>
      <c r="H17" s="43">
        <v>5.42</v>
      </c>
      <c r="I17" s="43">
        <v>31.73</v>
      </c>
      <c r="J17" s="43">
        <v>203</v>
      </c>
      <c r="K17" s="51" t="s">
        <v>58</v>
      </c>
      <c r="L17" s="43"/>
    </row>
    <row r="18" spans="1:12" ht="15" x14ac:dyDescent="0.25">
      <c r="A18" s="23"/>
      <c r="B18" s="15"/>
      <c r="C18" s="11"/>
      <c r="D18" s="7" t="s">
        <v>30</v>
      </c>
      <c r="E18" s="53" t="s">
        <v>53</v>
      </c>
      <c r="F18" s="52">
        <v>200</v>
      </c>
      <c r="G18" s="43">
        <v>0.34</v>
      </c>
      <c r="H18" s="43"/>
      <c r="I18" s="43">
        <v>31.07</v>
      </c>
      <c r="J18" s="43">
        <v>126</v>
      </c>
      <c r="K18" s="51" t="s">
        <v>59</v>
      </c>
      <c r="L18" s="43"/>
    </row>
    <row r="19" spans="1:12" ht="15" x14ac:dyDescent="0.25">
      <c r="A19" s="23"/>
      <c r="B19" s="15"/>
      <c r="C19" s="11"/>
      <c r="D19" s="7" t="s">
        <v>31</v>
      </c>
      <c r="E19" s="53" t="s">
        <v>45</v>
      </c>
      <c r="F19" s="52">
        <v>20</v>
      </c>
      <c r="G19" s="43">
        <v>1.7</v>
      </c>
      <c r="H19" s="43">
        <v>0.32</v>
      </c>
      <c r="I19" s="43">
        <v>7.4</v>
      </c>
      <c r="J19" s="43">
        <v>39</v>
      </c>
      <c r="K19" s="51" t="s">
        <v>46</v>
      </c>
      <c r="L19" s="43"/>
    </row>
    <row r="20" spans="1:12" ht="15" x14ac:dyDescent="0.25">
      <c r="A20" s="23"/>
      <c r="B20" s="15"/>
      <c r="C20" s="11"/>
      <c r="D20" s="7" t="s">
        <v>32</v>
      </c>
      <c r="E20" s="53" t="s">
        <v>54</v>
      </c>
      <c r="F20" s="52">
        <v>40</v>
      </c>
      <c r="G20" s="43">
        <v>2.64</v>
      </c>
      <c r="H20" s="43">
        <v>0.48</v>
      </c>
      <c r="I20" s="43">
        <v>13.64</v>
      </c>
      <c r="J20" s="43">
        <v>70</v>
      </c>
      <c r="K20" s="51" t="s">
        <v>60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910</v>
      </c>
      <c r="G23" s="19">
        <f t="shared" ref="G23:J23" si="0">SUM(G14:G22)</f>
        <v>33.75</v>
      </c>
      <c r="H23" s="19">
        <f t="shared" si="0"/>
        <v>34.68</v>
      </c>
      <c r="I23" s="19">
        <f t="shared" si="0"/>
        <v>106.08</v>
      </c>
      <c r="J23" s="19">
        <f t="shared" si="0"/>
        <v>873</v>
      </c>
      <c r="K23" s="25"/>
      <c r="L23" s="19">
        <v>73.349999999999994</v>
      </c>
    </row>
    <row r="24" spans="1:12" ht="15.75" thickBot="1" x14ac:dyDescent="0.25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1375</v>
      </c>
      <c r="G24" s="32">
        <f t="shared" ref="G24:J24" si="1">G13+G23</f>
        <v>56.29</v>
      </c>
      <c r="H24" s="32">
        <f t="shared" si="1"/>
        <v>68.78</v>
      </c>
      <c r="I24" s="32">
        <f t="shared" si="1"/>
        <v>154.84</v>
      </c>
      <c r="J24" s="32">
        <f t="shared" si="1"/>
        <v>1466</v>
      </c>
      <c r="K24" s="32"/>
      <c r="L24" s="32">
        <f t="shared" ref="L24" si="2">L13+L23</f>
        <v>134.19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61</v>
      </c>
      <c r="F25" s="40">
        <v>200</v>
      </c>
      <c r="G25" s="40">
        <v>25.27</v>
      </c>
      <c r="H25" s="40">
        <v>19.34</v>
      </c>
      <c r="I25" s="40">
        <v>29.73</v>
      </c>
      <c r="J25" s="40">
        <v>394</v>
      </c>
      <c r="K25" s="41" t="s">
        <v>122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63</v>
      </c>
      <c r="F27" s="43">
        <v>200</v>
      </c>
      <c r="G27" s="43">
        <v>0.2</v>
      </c>
      <c r="H27" s="43">
        <v>0.05</v>
      </c>
      <c r="I27" s="43">
        <v>15.01</v>
      </c>
      <c r="J27" s="43">
        <v>58</v>
      </c>
      <c r="K27" s="44" t="s">
        <v>62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40</v>
      </c>
      <c r="G28" s="43">
        <v>3.41</v>
      </c>
      <c r="H28" s="43">
        <v>0.64</v>
      </c>
      <c r="I28" s="43">
        <v>14.8</v>
      </c>
      <c r="J28" s="43">
        <v>79</v>
      </c>
      <c r="K28" s="44" t="s">
        <v>46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440</v>
      </c>
      <c r="G32" s="19">
        <f t="shared" ref="G32:L32" si="3">SUM(G25:G31)</f>
        <v>28.88</v>
      </c>
      <c r="H32" s="19">
        <f t="shared" si="3"/>
        <v>20.03</v>
      </c>
      <c r="I32" s="19">
        <f t="shared" si="3"/>
        <v>59.540000000000006</v>
      </c>
      <c r="J32" s="19">
        <f t="shared" si="3"/>
        <v>531</v>
      </c>
      <c r="K32" s="25"/>
      <c r="L32" s="19">
        <v>81.37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64</v>
      </c>
      <c r="F33" s="43">
        <v>100</v>
      </c>
      <c r="G33" s="43">
        <v>1.47</v>
      </c>
      <c r="H33" s="43">
        <v>4.78</v>
      </c>
      <c r="I33" s="43">
        <v>8.24</v>
      </c>
      <c r="J33" s="43">
        <v>82</v>
      </c>
      <c r="K33" s="44" t="s">
        <v>69</v>
      </c>
      <c r="L33" s="43"/>
    </row>
    <row r="34" spans="1:12" ht="25.5" x14ac:dyDescent="0.25">
      <c r="A34" s="14"/>
      <c r="B34" s="15"/>
      <c r="C34" s="11"/>
      <c r="D34" s="7" t="s">
        <v>27</v>
      </c>
      <c r="E34" s="42" t="s">
        <v>65</v>
      </c>
      <c r="F34" s="43">
        <v>250</v>
      </c>
      <c r="G34" s="43">
        <v>6.88</v>
      </c>
      <c r="H34" s="43">
        <v>5.91</v>
      </c>
      <c r="I34" s="43">
        <v>17.29</v>
      </c>
      <c r="J34" s="43">
        <v>150</v>
      </c>
      <c r="K34" s="44" t="s">
        <v>70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66</v>
      </c>
      <c r="F35" s="43">
        <v>100</v>
      </c>
      <c r="G35" s="43">
        <v>15.8</v>
      </c>
      <c r="H35" s="43">
        <v>16.420000000000002</v>
      </c>
      <c r="I35" s="43">
        <v>16.82</v>
      </c>
      <c r="J35" s="43">
        <v>279</v>
      </c>
      <c r="K35" s="44" t="s">
        <v>71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67</v>
      </c>
      <c r="F36" s="43">
        <v>180</v>
      </c>
      <c r="G36" s="43">
        <v>3.92</v>
      </c>
      <c r="H36" s="43">
        <v>6.44</v>
      </c>
      <c r="I36" s="43">
        <v>26.47</v>
      </c>
      <c r="J36" s="43">
        <v>180</v>
      </c>
      <c r="K36" s="44" t="s">
        <v>72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68</v>
      </c>
      <c r="F37" s="43">
        <v>200</v>
      </c>
      <c r="G37" s="43">
        <v>0.16</v>
      </c>
      <c r="H37" s="43">
        <v>0.16</v>
      </c>
      <c r="I37" s="43">
        <v>23.88</v>
      </c>
      <c r="J37" s="43">
        <v>98</v>
      </c>
      <c r="K37" s="44" t="s">
        <v>73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45</v>
      </c>
      <c r="F38" s="43">
        <v>20</v>
      </c>
      <c r="G38" s="43">
        <v>1.7</v>
      </c>
      <c r="H38" s="43">
        <v>0.32</v>
      </c>
      <c r="I38" s="43">
        <v>7.4</v>
      </c>
      <c r="J38" s="43">
        <v>39</v>
      </c>
      <c r="K38" s="44" t="s">
        <v>46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54</v>
      </c>
      <c r="F39" s="43">
        <v>40</v>
      </c>
      <c r="G39" s="43">
        <v>2.64</v>
      </c>
      <c r="H39" s="43">
        <v>0.48</v>
      </c>
      <c r="I39" s="43">
        <v>13.64</v>
      </c>
      <c r="J39" s="43">
        <v>70</v>
      </c>
      <c r="K39" s="44" t="s">
        <v>60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890</v>
      </c>
      <c r="G42" s="19">
        <f t="shared" ref="G42:L42" si="4">SUM(G33:G41)</f>
        <v>32.57</v>
      </c>
      <c r="H42" s="19">
        <f t="shared" si="4"/>
        <v>34.51</v>
      </c>
      <c r="I42" s="19">
        <f t="shared" si="4"/>
        <v>113.74</v>
      </c>
      <c r="J42" s="19">
        <f t="shared" si="4"/>
        <v>898</v>
      </c>
      <c r="K42" s="25"/>
      <c r="L42" s="19">
        <f t="shared" si="4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1330</v>
      </c>
      <c r="G43" s="32">
        <f t="shared" ref="G43:L43" si="5">G32+G42</f>
        <v>61.45</v>
      </c>
      <c r="H43" s="32">
        <f t="shared" si="5"/>
        <v>54.54</v>
      </c>
      <c r="I43" s="32">
        <f t="shared" si="5"/>
        <v>173.28</v>
      </c>
      <c r="J43" s="32">
        <f t="shared" si="5"/>
        <v>1429</v>
      </c>
      <c r="K43" s="32"/>
      <c r="L43" s="32">
        <f t="shared" si="5"/>
        <v>81.37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75</v>
      </c>
      <c r="F44" s="40">
        <v>255</v>
      </c>
      <c r="G44" s="40">
        <v>16.38</v>
      </c>
      <c r="H44" s="40">
        <v>11.6</v>
      </c>
      <c r="I44" s="40">
        <v>31.04</v>
      </c>
      <c r="J44" s="40">
        <v>295</v>
      </c>
      <c r="K44" s="41" t="s">
        <v>123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76</v>
      </c>
      <c r="F46" s="43">
        <v>207</v>
      </c>
      <c r="G46" s="43">
        <v>0.24</v>
      </c>
      <c r="H46" s="43">
        <v>0.05</v>
      </c>
      <c r="I46" s="43">
        <v>13.85</v>
      </c>
      <c r="J46" s="43">
        <v>57</v>
      </c>
      <c r="K46" s="44" t="s">
        <v>77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78</v>
      </c>
      <c r="F47" s="43">
        <v>60</v>
      </c>
      <c r="G47" s="43">
        <v>4.7300000000000004</v>
      </c>
      <c r="H47" s="43">
        <v>0.88</v>
      </c>
      <c r="I47" s="43">
        <v>21.62</v>
      </c>
      <c r="J47" s="43">
        <v>114</v>
      </c>
      <c r="K47" s="44" t="s">
        <v>79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522</v>
      </c>
      <c r="G51" s="19">
        <f t="shared" ref="G51:L51" si="6">SUM(G44:G50)</f>
        <v>21.349999999999998</v>
      </c>
      <c r="H51" s="19">
        <f t="shared" si="6"/>
        <v>12.530000000000001</v>
      </c>
      <c r="I51" s="19">
        <f t="shared" si="6"/>
        <v>66.510000000000005</v>
      </c>
      <c r="J51" s="19">
        <f t="shared" si="6"/>
        <v>466</v>
      </c>
      <c r="K51" s="25"/>
      <c r="L51" s="19">
        <v>53.63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82</v>
      </c>
      <c r="F52" s="43">
        <v>100</v>
      </c>
      <c r="G52" s="43">
        <v>1.35</v>
      </c>
      <c r="H52" s="43">
        <v>3.75</v>
      </c>
      <c r="I52" s="43">
        <v>7.95</v>
      </c>
      <c r="J52" s="43">
        <v>72</v>
      </c>
      <c r="K52" s="44" t="s">
        <v>88</v>
      </c>
      <c r="L52" s="43"/>
    </row>
    <row r="53" spans="1:12" ht="25.5" x14ac:dyDescent="0.25">
      <c r="A53" s="23"/>
      <c r="B53" s="15"/>
      <c r="C53" s="11"/>
      <c r="D53" s="7" t="s">
        <v>27</v>
      </c>
      <c r="E53" s="42" t="s">
        <v>83</v>
      </c>
      <c r="F53" s="43">
        <v>270</v>
      </c>
      <c r="G53" s="43">
        <v>9.41</v>
      </c>
      <c r="H53" s="43">
        <v>8.61</v>
      </c>
      <c r="I53" s="43">
        <v>8.34</v>
      </c>
      <c r="J53" s="43">
        <v>148</v>
      </c>
      <c r="K53" s="44" t="s">
        <v>87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84</v>
      </c>
      <c r="F54" s="43">
        <v>100</v>
      </c>
      <c r="G54" s="43">
        <v>10.59</v>
      </c>
      <c r="H54" s="43">
        <v>15.39</v>
      </c>
      <c r="I54" s="43">
        <v>7.64</v>
      </c>
      <c r="J54" s="43">
        <v>211</v>
      </c>
      <c r="K54" s="44" t="s">
        <v>89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85</v>
      </c>
      <c r="F55" s="43">
        <v>180</v>
      </c>
      <c r="G55" s="43">
        <v>4.38</v>
      </c>
      <c r="H55" s="43">
        <v>6.46</v>
      </c>
      <c r="I55" s="43">
        <v>44.02</v>
      </c>
      <c r="J55" s="43">
        <v>252</v>
      </c>
      <c r="K55" s="44" t="s">
        <v>90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86</v>
      </c>
      <c r="F56" s="43">
        <v>200</v>
      </c>
      <c r="G56" s="43">
        <v>0.8</v>
      </c>
      <c r="H56" s="43"/>
      <c r="I56" s="43">
        <v>22.6</v>
      </c>
      <c r="J56" s="43">
        <v>94</v>
      </c>
      <c r="K56" s="44" t="s">
        <v>91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45</v>
      </c>
      <c r="F57" s="43">
        <v>20</v>
      </c>
      <c r="G57" s="43">
        <v>1.7</v>
      </c>
      <c r="H57" s="43">
        <v>0.32</v>
      </c>
      <c r="I57" s="43">
        <v>7.4</v>
      </c>
      <c r="J57" s="43">
        <v>39</v>
      </c>
      <c r="K57" s="44" t="s">
        <v>46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54</v>
      </c>
      <c r="F58" s="43">
        <v>40</v>
      </c>
      <c r="G58" s="43">
        <v>2.64</v>
      </c>
      <c r="H58" s="43">
        <v>0.48</v>
      </c>
      <c r="I58" s="43">
        <v>13.64</v>
      </c>
      <c r="J58" s="43">
        <v>70</v>
      </c>
      <c r="K58" s="44" t="s">
        <v>60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910</v>
      </c>
      <c r="G61" s="19">
        <f t="shared" ref="G61:L61" si="7">SUM(G52:G60)</f>
        <v>30.87</v>
      </c>
      <c r="H61" s="19">
        <f t="shared" si="7"/>
        <v>35.01</v>
      </c>
      <c r="I61" s="19">
        <f t="shared" si="7"/>
        <v>111.59000000000002</v>
      </c>
      <c r="J61" s="19">
        <f t="shared" si="7"/>
        <v>886</v>
      </c>
      <c r="K61" s="25"/>
      <c r="L61" s="19">
        <v>66.92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1432</v>
      </c>
      <c r="G62" s="32">
        <f t="shared" ref="G62:L62" si="8">G51+G61</f>
        <v>52.22</v>
      </c>
      <c r="H62" s="32">
        <f t="shared" si="8"/>
        <v>47.54</v>
      </c>
      <c r="I62" s="32">
        <f t="shared" si="8"/>
        <v>178.10000000000002</v>
      </c>
      <c r="J62" s="32">
        <f t="shared" si="8"/>
        <v>1352</v>
      </c>
      <c r="K62" s="32"/>
      <c r="L62" s="32">
        <f t="shared" si="8"/>
        <v>120.55000000000001</v>
      </c>
    </row>
    <row r="63" spans="1:12" ht="38.2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92</v>
      </c>
      <c r="F63" s="40">
        <v>285</v>
      </c>
      <c r="G63" s="40">
        <v>19.190000000000001</v>
      </c>
      <c r="H63" s="40">
        <v>22.47</v>
      </c>
      <c r="I63" s="40">
        <v>49.26</v>
      </c>
      <c r="J63" s="40">
        <v>476</v>
      </c>
      <c r="K63" s="41" t="s">
        <v>94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93</v>
      </c>
      <c r="F65" s="43">
        <v>200</v>
      </c>
      <c r="G65" s="43">
        <v>3.77</v>
      </c>
      <c r="H65" s="43">
        <v>3.9</v>
      </c>
      <c r="I65" s="43">
        <v>26.18</v>
      </c>
      <c r="J65" s="43">
        <v>155</v>
      </c>
      <c r="K65" s="44" t="s">
        <v>95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45</v>
      </c>
      <c r="F66" s="43">
        <v>40</v>
      </c>
      <c r="G66" s="43">
        <v>3.41</v>
      </c>
      <c r="H66" s="43">
        <v>0.64</v>
      </c>
      <c r="I66" s="43">
        <v>14.8</v>
      </c>
      <c r="J66" s="43">
        <v>79</v>
      </c>
      <c r="K66" s="44" t="s">
        <v>46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525</v>
      </c>
      <c r="G70" s="19">
        <f t="shared" ref="G70:L70" si="9">SUM(G63:G69)</f>
        <v>26.37</v>
      </c>
      <c r="H70" s="19">
        <f t="shared" si="9"/>
        <v>27.009999999999998</v>
      </c>
      <c r="I70" s="19">
        <f t="shared" si="9"/>
        <v>90.24</v>
      </c>
      <c r="J70" s="19">
        <f t="shared" si="9"/>
        <v>710</v>
      </c>
      <c r="K70" s="25"/>
      <c r="L70" s="19">
        <v>57.06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49</v>
      </c>
      <c r="F71" s="43">
        <v>100</v>
      </c>
      <c r="G71" s="43">
        <v>0.75</v>
      </c>
      <c r="H71" s="43">
        <v>5.73</v>
      </c>
      <c r="I71" s="43">
        <v>2.27</v>
      </c>
      <c r="J71" s="43">
        <v>63</v>
      </c>
      <c r="K71" s="44" t="s">
        <v>55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96</v>
      </c>
      <c r="F72" s="43">
        <v>265</v>
      </c>
      <c r="G72" s="43">
        <v>9.9499999999999993</v>
      </c>
      <c r="H72" s="43">
        <v>9.5500000000000007</v>
      </c>
      <c r="I72" s="43">
        <v>11.54</v>
      </c>
      <c r="J72" s="43">
        <v>171</v>
      </c>
      <c r="K72" s="44" t="s">
        <v>98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97</v>
      </c>
      <c r="F73" s="43">
        <v>275</v>
      </c>
      <c r="G73" s="43">
        <v>28.44</v>
      </c>
      <c r="H73" s="43">
        <v>27.36</v>
      </c>
      <c r="I73" s="43">
        <v>23.68</v>
      </c>
      <c r="J73" s="43">
        <v>455</v>
      </c>
      <c r="K73" s="44" t="s">
        <v>99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63</v>
      </c>
      <c r="F75" s="43">
        <v>200</v>
      </c>
      <c r="G75" s="43">
        <v>0.2</v>
      </c>
      <c r="H75" s="43">
        <v>0.05</v>
      </c>
      <c r="I75" s="43">
        <v>15.01</v>
      </c>
      <c r="J75" s="43">
        <v>58</v>
      </c>
      <c r="K75" s="44" t="s">
        <v>62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45</v>
      </c>
      <c r="F76" s="43">
        <v>20</v>
      </c>
      <c r="G76" s="43">
        <v>1.7</v>
      </c>
      <c r="H76" s="43">
        <v>0.32</v>
      </c>
      <c r="I76" s="43">
        <v>7.4</v>
      </c>
      <c r="J76" s="43">
        <v>39</v>
      </c>
      <c r="K76" s="44" t="s">
        <v>74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54</v>
      </c>
      <c r="F77" s="43">
        <v>40</v>
      </c>
      <c r="G77" s="43">
        <v>2.64</v>
      </c>
      <c r="H77" s="43">
        <v>0.48</v>
      </c>
      <c r="I77" s="43">
        <v>13.64</v>
      </c>
      <c r="J77" s="43">
        <v>70</v>
      </c>
      <c r="K77" s="44" t="s">
        <v>60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900</v>
      </c>
      <c r="G80" s="19">
        <f t="shared" ref="G80:L80" si="10">SUM(G71:G79)</f>
        <v>43.680000000000007</v>
      </c>
      <c r="H80" s="19">
        <f t="shared" si="10"/>
        <v>43.489999999999995</v>
      </c>
      <c r="I80" s="19">
        <f t="shared" si="10"/>
        <v>73.539999999999992</v>
      </c>
      <c r="J80" s="19">
        <f t="shared" si="10"/>
        <v>856</v>
      </c>
      <c r="K80" s="25"/>
      <c r="L80" s="19">
        <v>79.91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1425</v>
      </c>
      <c r="G81" s="32">
        <f t="shared" ref="G81:L81" si="11">G70+G80</f>
        <v>70.050000000000011</v>
      </c>
      <c r="H81" s="32">
        <f t="shared" si="11"/>
        <v>70.5</v>
      </c>
      <c r="I81" s="32">
        <f t="shared" si="11"/>
        <v>163.77999999999997</v>
      </c>
      <c r="J81" s="32">
        <f t="shared" si="11"/>
        <v>1566</v>
      </c>
      <c r="K81" s="32"/>
      <c r="L81" s="32">
        <f t="shared" si="11"/>
        <v>136.97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100</v>
      </c>
      <c r="F82" s="40">
        <v>225</v>
      </c>
      <c r="G82" s="40">
        <v>22.21</v>
      </c>
      <c r="H82" s="40">
        <v>21.01</v>
      </c>
      <c r="I82" s="40">
        <v>32.659999999999997</v>
      </c>
      <c r="J82" s="40">
        <v>409</v>
      </c>
      <c r="K82" s="41" t="s">
        <v>101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86</v>
      </c>
      <c r="F84" s="43">
        <v>200</v>
      </c>
      <c r="G84" s="43">
        <v>0.8</v>
      </c>
      <c r="H84" s="43"/>
      <c r="I84" s="43">
        <v>22.6</v>
      </c>
      <c r="J84" s="43">
        <v>94</v>
      </c>
      <c r="K84" s="44" t="s">
        <v>95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45</v>
      </c>
      <c r="F85" s="43">
        <v>40</v>
      </c>
      <c r="G85" s="43">
        <v>3.41</v>
      </c>
      <c r="H85" s="43">
        <v>0.64</v>
      </c>
      <c r="I85" s="43">
        <v>14.8</v>
      </c>
      <c r="J85" s="43">
        <v>79</v>
      </c>
      <c r="K85" s="44" t="s">
        <v>46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48</v>
      </c>
      <c r="F86" s="43">
        <v>150</v>
      </c>
      <c r="G86" s="43">
        <v>0.6</v>
      </c>
      <c r="H86" s="43">
        <v>0.6</v>
      </c>
      <c r="I86" s="43">
        <v>14.7</v>
      </c>
      <c r="J86" s="43">
        <v>67</v>
      </c>
      <c r="K86" s="44" t="s">
        <v>47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615</v>
      </c>
      <c r="G89" s="19">
        <f t="shared" ref="G89:L89" si="12">SUM(G82:G88)</f>
        <v>27.020000000000003</v>
      </c>
      <c r="H89" s="19">
        <f t="shared" si="12"/>
        <v>22.250000000000004</v>
      </c>
      <c r="I89" s="19">
        <f t="shared" si="12"/>
        <v>84.76</v>
      </c>
      <c r="J89" s="19">
        <f t="shared" si="12"/>
        <v>649</v>
      </c>
      <c r="K89" s="25"/>
      <c r="L89" s="19">
        <v>62.08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102</v>
      </c>
      <c r="F91" s="43">
        <v>270</v>
      </c>
      <c r="G91" s="43">
        <v>6.72</v>
      </c>
      <c r="H91" s="43">
        <v>2.6</v>
      </c>
      <c r="I91" s="43">
        <v>16.489999999999998</v>
      </c>
      <c r="J91" s="43">
        <v>116</v>
      </c>
      <c r="K91" s="44" t="s">
        <v>104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103</v>
      </c>
      <c r="F92" s="43">
        <v>270</v>
      </c>
      <c r="G92" s="43">
        <v>17.37</v>
      </c>
      <c r="H92" s="43">
        <v>37.17</v>
      </c>
      <c r="I92" s="43">
        <v>17.68</v>
      </c>
      <c r="J92" s="43">
        <v>474</v>
      </c>
      <c r="K92" s="44" t="s">
        <v>105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53</v>
      </c>
      <c r="F94" s="43">
        <v>200</v>
      </c>
      <c r="G94" s="43">
        <v>0.34</v>
      </c>
      <c r="H94" s="43"/>
      <c r="I94" s="43">
        <v>31.07</v>
      </c>
      <c r="J94" s="43">
        <v>126</v>
      </c>
      <c r="K94" s="44" t="s">
        <v>59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45</v>
      </c>
      <c r="F95" s="43">
        <v>20</v>
      </c>
      <c r="G95" s="43">
        <v>1.7</v>
      </c>
      <c r="H95" s="43">
        <v>0.32</v>
      </c>
      <c r="I95" s="43">
        <v>7.4</v>
      </c>
      <c r="J95" s="43">
        <v>39</v>
      </c>
      <c r="K95" s="44" t="s">
        <v>74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54</v>
      </c>
      <c r="F96" s="43">
        <v>40</v>
      </c>
      <c r="G96" s="43">
        <v>2.64</v>
      </c>
      <c r="H96" s="43">
        <v>0.48</v>
      </c>
      <c r="I96" s="43">
        <v>13.64</v>
      </c>
      <c r="J96" s="43">
        <v>70</v>
      </c>
      <c r="K96" s="44" t="s">
        <v>60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:L99" si="13">SUM(G90:G98)</f>
        <v>28.77</v>
      </c>
      <c r="H99" s="19">
        <f t="shared" si="13"/>
        <v>40.57</v>
      </c>
      <c r="I99" s="19">
        <f t="shared" si="13"/>
        <v>86.280000000000015</v>
      </c>
      <c r="J99" s="19">
        <f t="shared" si="13"/>
        <v>825</v>
      </c>
      <c r="K99" s="25"/>
      <c r="L99" s="19">
        <v>94.8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1415</v>
      </c>
      <c r="G100" s="32">
        <f t="shared" ref="G100:L100" si="14">G89+G99</f>
        <v>55.790000000000006</v>
      </c>
      <c r="H100" s="32">
        <f t="shared" si="14"/>
        <v>62.820000000000007</v>
      </c>
      <c r="I100" s="32">
        <f t="shared" si="14"/>
        <v>171.04000000000002</v>
      </c>
      <c r="J100" s="32">
        <f t="shared" si="14"/>
        <v>1474</v>
      </c>
      <c r="K100" s="32"/>
      <c r="L100" s="32">
        <f t="shared" si="14"/>
        <v>156.88</v>
      </c>
    </row>
    <row r="101" spans="1:12" ht="38.2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92</v>
      </c>
      <c r="F101" s="40">
        <v>285</v>
      </c>
      <c r="G101" s="40">
        <v>15.86</v>
      </c>
      <c r="H101" s="40">
        <v>20.46</v>
      </c>
      <c r="I101" s="40">
        <v>43</v>
      </c>
      <c r="J101" s="40">
        <v>419</v>
      </c>
      <c r="K101" s="41" t="s">
        <v>106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63</v>
      </c>
      <c r="F103" s="43">
        <v>200</v>
      </c>
      <c r="G103" s="43">
        <v>0.2</v>
      </c>
      <c r="H103" s="43">
        <v>0.05</v>
      </c>
      <c r="I103" s="43">
        <v>15.01</v>
      </c>
      <c r="J103" s="43">
        <v>58</v>
      </c>
      <c r="K103" s="44" t="s">
        <v>62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45</v>
      </c>
      <c r="F104" s="43">
        <v>25</v>
      </c>
      <c r="G104" s="43">
        <v>2.13</v>
      </c>
      <c r="H104" s="43">
        <v>0.4</v>
      </c>
      <c r="I104" s="43">
        <v>9.25</v>
      </c>
      <c r="J104" s="43">
        <v>49</v>
      </c>
      <c r="K104" s="44" t="s">
        <v>46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48</v>
      </c>
      <c r="F105" s="43">
        <v>150</v>
      </c>
      <c r="G105" s="43">
        <v>0.6</v>
      </c>
      <c r="H105" s="43">
        <v>0.6</v>
      </c>
      <c r="I105" s="43">
        <v>14.7</v>
      </c>
      <c r="J105" s="43">
        <v>67</v>
      </c>
      <c r="K105" s="44" t="s">
        <v>47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660</v>
      </c>
      <c r="G108" s="19">
        <f t="shared" ref="G108:J108" si="15">SUM(G101:G107)</f>
        <v>18.79</v>
      </c>
      <c r="H108" s="19">
        <f t="shared" si="15"/>
        <v>21.51</v>
      </c>
      <c r="I108" s="19">
        <f t="shared" si="15"/>
        <v>81.96</v>
      </c>
      <c r="J108" s="19">
        <f t="shared" si="15"/>
        <v>593</v>
      </c>
      <c r="K108" s="25"/>
      <c r="L108" s="19">
        <v>63.95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25.5" x14ac:dyDescent="0.25">
      <c r="A110" s="23"/>
      <c r="B110" s="15"/>
      <c r="C110" s="11"/>
      <c r="D110" s="7" t="s">
        <v>27</v>
      </c>
      <c r="E110" s="42" t="s">
        <v>107</v>
      </c>
      <c r="F110" s="43">
        <v>270</v>
      </c>
      <c r="G110" s="43">
        <v>7.4</v>
      </c>
      <c r="H110" s="43">
        <v>4.26</v>
      </c>
      <c r="I110" s="43">
        <v>30.55</v>
      </c>
      <c r="J110" s="43">
        <v>190</v>
      </c>
      <c r="K110" s="44" t="s">
        <v>110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108</v>
      </c>
      <c r="F111" s="43">
        <v>100</v>
      </c>
      <c r="G111" s="43">
        <v>15.04</v>
      </c>
      <c r="H111" s="43">
        <v>18.2</v>
      </c>
      <c r="I111" s="43">
        <v>5.1100000000000003</v>
      </c>
      <c r="J111" s="43">
        <v>244</v>
      </c>
      <c r="K111" s="44" t="s">
        <v>111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109</v>
      </c>
      <c r="F112" s="43">
        <v>180</v>
      </c>
      <c r="G112" s="43">
        <v>6.61</v>
      </c>
      <c r="H112" s="43">
        <v>5.42</v>
      </c>
      <c r="I112" s="43">
        <v>31.73</v>
      </c>
      <c r="J112" s="43">
        <v>203</v>
      </c>
      <c r="K112" s="44" t="s">
        <v>58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53</v>
      </c>
      <c r="F113" s="43">
        <v>200</v>
      </c>
      <c r="G113" s="43">
        <v>0.34</v>
      </c>
      <c r="H113" s="43"/>
      <c r="I113" s="43">
        <v>31.07</v>
      </c>
      <c r="J113" s="43">
        <v>126</v>
      </c>
      <c r="K113" s="44" t="s">
        <v>59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45</v>
      </c>
      <c r="F114" s="43">
        <v>20</v>
      </c>
      <c r="G114" s="43">
        <v>1.7</v>
      </c>
      <c r="H114" s="43">
        <v>0.32</v>
      </c>
      <c r="I114" s="43">
        <v>7.4</v>
      </c>
      <c r="J114" s="43">
        <v>39</v>
      </c>
      <c r="K114" s="44" t="s">
        <v>74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54</v>
      </c>
      <c r="F115" s="43">
        <v>40</v>
      </c>
      <c r="G115" s="43">
        <v>2.64</v>
      </c>
      <c r="H115" s="43">
        <v>0.48</v>
      </c>
      <c r="I115" s="43">
        <v>13.64</v>
      </c>
      <c r="J115" s="43">
        <v>70</v>
      </c>
      <c r="K115" s="44" t="s">
        <v>60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810</v>
      </c>
      <c r="G118" s="19">
        <f t="shared" ref="G118:J118" si="16">SUM(G109:G117)</f>
        <v>33.729999999999997</v>
      </c>
      <c r="H118" s="19">
        <f t="shared" si="16"/>
        <v>28.680000000000003</v>
      </c>
      <c r="I118" s="19">
        <f t="shared" si="16"/>
        <v>119.50000000000001</v>
      </c>
      <c r="J118" s="19">
        <f t="shared" si="16"/>
        <v>872</v>
      </c>
      <c r="K118" s="25"/>
      <c r="L118" s="19">
        <v>89.76</v>
      </c>
    </row>
    <row r="119" spans="1:12" ht="15.75" thickBot="1" x14ac:dyDescent="0.25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1470</v>
      </c>
      <c r="G119" s="32">
        <f t="shared" ref="G119:L119" si="17">G108+G118</f>
        <v>52.519999999999996</v>
      </c>
      <c r="H119" s="32">
        <f t="shared" si="17"/>
        <v>50.190000000000005</v>
      </c>
      <c r="I119" s="32">
        <f t="shared" si="17"/>
        <v>201.46</v>
      </c>
      <c r="J119" s="32">
        <f t="shared" si="17"/>
        <v>1465</v>
      </c>
      <c r="K119" s="32"/>
      <c r="L119" s="32">
        <f t="shared" si="17"/>
        <v>153.71</v>
      </c>
    </row>
    <row r="120" spans="1:12" ht="36" customHeight="1" x14ac:dyDescent="0.25">
      <c r="A120" s="14">
        <v>2</v>
      </c>
      <c r="B120" s="15">
        <v>2</v>
      </c>
      <c r="C120" s="22" t="s">
        <v>20</v>
      </c>
      <c r="D120" s="5" t="s">
        <v>21</v>
      </c>
      <c r="E120" s="42" t="s">
        <v>154</v>
      </c>
      <c r="F120" s="43">
        <v>280</v>
      </c>
      <c r="G120" s="43">
        <v>18.260000000000002</v>
      </c>
      <c r="H120" s="43">
        <v>21.11</v>
      </c>
      <c r="I120" s="43">
        <v>29.52</v>
      </c>
      <c r="J120" s="43">
        <v>382</v>
      </c>
      <c r="K120" s="44" t="s">
        <v>155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113</v>
      </c>
      <c r="F122" s="43">
        <v>200</v>
      </c>
      <c r="G122" s="43">
        <v>0.67</v>
      </c>
      <c r="H122" s="43"/>
      <c r="I122" s="43">
        <v>18.829999999999998</v>
      </c>
      <c r="J122" s="43">
        <v>78</v>
      </c>
      <c r="K122" s="44" t="s">
        <v>91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45</v>
      </c>
      <c r="F123" s="43">
        <v>40</v>
      </c>
      <c r="G123" s="43">
        <v>3.41</v>
      </c>
      <c r="H123" s="43">
        <v>0.64</v>
      </c>
      <c r="I123" s="43">
        <v>14.8</v>
      </c>
      <c r="J123" s="43">
        <v>79</v>
      </c>
      <c r="K123" s="44" t="s">
        <v>46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18">SUM(G120:G126)</f>
        <v>22.340000000000003</v>
      </c>
      <c r="H127" s="19">
        <f t="shared" si="18"/>
        <v>21.75</v>
      </c>
      <c r="I127" s="19">
        <f t="shared" si="18"/>
        <v>63.149999999999991</v>
      </c>
      <c r="J127" s="19">
        <f t="shared" si="18"/>
        <v>539</v>
      </c>
      <c r="K127" s="25"/>
      <c r="L127" s="19">
        <v>37.21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49</v>
      </c>
      <c r="F128" s="43">
        <v>100</v>
      </c>
      <c r="G128" s="43">
        <v>1.1299999999999999</v>
      </c>
      <c r="H128" s="43">
        <v>3.58</v>
      </c>
      <c r="I128" s="43">
        <v>2.5</v>
      </c>
      <c r="J128" s="43">
        <v>47</v>
      </c>
      <c r="K128" s="44" t="s">
        <v>55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115</v>
      </c>
      <c r="F129" s="43">
        <v>265</v>
      </c>
      <c r="G129" s="43">
        <v>6.09</v>
      </c>
      <c r="H129" s="43">
        <v>7.07</v>
      </c>
      <c r="I129" s="43">
        <v>10.130000000000001</v>
      </c>
      <c r="J129" s="43">
        <v>128</v>
      </c>
      <c r="K129" s="44" t="s">
        <v>118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116</v>
      </c>
      <c r="F130" s="43">
        <v>105</v>
      </c>
      <c r="G130" s="43">
        <v>11.49</v>
      </c>
      <c r="H130" s="43">
        <v>17.88</v>
      </c>
      <c r="I130" s="43">
        <v>10</v>
      </c>
      <c r="J130" s="43">
        <v>247</v>
      </c>
      <c r="K130" s="44" t="s">
        <v>119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117</v>
      </c>
      <c r="F131" s="43">
        <v>180</v>
      </c>
      <c r="G131" s="43">
        <v>10.1</v>
      </c>
      <c r="H131" s="43">
        <v>13.02</v>
      </c>
      <c r="I131" s="43">
        <v>49.43</v>
      </c>
      <c r="J131" s="43">
        <v>364</v>
      </c>
      <c r="K131" s="44" t="s">
        <v>120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68</v>
      </c>
      <c r="F132" s="43">
        <v>200</v>
      </c>
      <c r="G132" s="43">
        <v>0.16</v>
      </c>
      <c r="H132" s="43">
        <v>0.16</v>
      </c>
      <c r="I132" s="43">
        <v>23.88</v>
      </c>
      <c r="J132" s="43">
        <v>98</v>
      </c>
      <c r="K132" s="44" t="s">
        <v>73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45</v>
      </c>
      <c r="F133" s="43">
        <v>20</v>
      </c>
      <c r="G133" s="43">
        <v>1.7</v>
      </c>
      <c r="H133" s="43">
        <v>0.32</v>
      </c>
      <c r="I133" s="43">
        <v>7.4</v>
      </c>
      <c r="J133" s="43">
        <v>39</v>
      </c>
      <c r="K133" s="44" t="s">
        <v>74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54</v>
      </c>
      <c r="F134" s="43">
        <v>40</v>
      </c>
      <c r="G134" s="43">
        <v>2.64</v>
      </c>
      <c r="H134" s="43">
        <v>0.48</v>
      </c>
      <c r="I134" s="43">
        <v>13.64</v>
      </c>
      <c r="J134" s="43">
        <v>70</v>
      </c>
      <c r="K134" s="44" t="s">
        <v>60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910</v>
      </c>
      <c r="G137" s="19">
        <f t="shared" ref="G137:J137" si="19">SUM(G128:G136)</f>
        <v>33.31</v>
      </c>
      <c r="H137" s="19">
        <f t="shared" si="19"/>
        <v>42.509999999999991</v>
      </c>
      <c r="I137" s="19">
        <f t="shared" si="19"/>
        <v>116.98</v>
      </c>
      <c r="J137" s="19">
        <f t="shared" si="19"/>
        <v>993</v>
      </c>
      <c r="K137" s="25"/>
      <c r="L137" s="19">
        <v>73.2</v>
      </c>
    </row>
    <row r="138" spans="1:12" ht="15.75" thickBot="1" x14ac:dyDescent="0.25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1430</v>
      </c>
      <c r="G138" s="32">
        <f t="shared" ref="G138:L138" si="20">G127+G137</f>
        <v>55.650000000000006</v>
      </c>
      <c r="H138" s="32">
        <f t="shared" si="20"/>
        <v>64.259999999999991</v>
      </c>
      <c r="I138" s="32">
        <f t="shared" si="20"/>
        <v>180.13</v>
      </c>
      <c r="J138" s="32">
        <f t="shared" si="20"/>
        <v>1532</v>
      </c>
      <c r="K138" s="32"/>
      <c r="L138" s="32">
        <f t="shared" si="20"/>
        <v>110.41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124</v>
      </c>
      <c r="F139" s="40">
        <v>215</v>
      </c>
      <c r="G139" s="40">
        <v>12.05</v>
      </c>
      <c r="H139" s="40">
        <v>14.38</v>
      </c>
      <c r="I139" s="40">
        <v>39.880000000000003</v>
      </c>
      <c r="J139" s="40">
        <v>337</v>
      </c>
      <c r="K139" s="41" t="s">
        <v>126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125</v>
      </c>
      <c r="F141" s="43">
        <v>200</v>
      </c>
      <c r="G141" s="43">
        <v>5.6</v>
      </c>
      <c r="H141" s="43">
        <v>6.8</v>
      </c>
      <c r="I141" s="43">
        <v>8</v>
      </c>
      <c r="J141" s="43">
        <v>172</v>
      </c>
      <c r="K141" s="44" t="s">
        <v>127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45</v>
      </c>
      <c r="F142" s="43">
        <v>40</v>
      </c>
      <c r="G142" s="43">
        <v>3.41</v>
      </c>
      <c r="H142" s="43">
        <v>0.64</v>
      </c>
      <c r="I142" s="43">
        <v>14.8</v>
      </c>
      <c r="J142" s="43">
        <v>79</v>
      </c>
      <c r="K142" s="44" t="s">
        <v>46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455</v>
      </c>
      <c r="G146" s="19">
        <f t="shared" ref="G146:J146" si="21">SUM(G139:G145)</f>
        <v>21.06</v>
      </c>
      <c r="H146" s="19">
        <f t="shared" si="21"/>
        <v>21.82</v>
      </c>
      <c r="I146" s="19">
        <f t="shared" si="21"/>
        <v>62.680000000000007</v>
      </c>
      <c r="J146" s="19">
        <f t="shared" si="21"/>
        <v>588</v>
      </c>
      <c r="K146" s="25"/>
      <c r="L146" s="19">
        <v>57.78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128</v>
      </c>
      <c r="F147" s="43">
        <v>100</v>
      </c>
      <c r="G147" s="43">
        <v>1.75</v>
      </c>
      <c r="H147" s="43">
        <v>4.53</v>
      </c>
      <c r="I147" s="43">
        <v>4.17</v>
      </c>
      <c r="J147" s="43">
        <v>65</v>
      </c>
      <c r="K147" s="44" t="s">
        <v>132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129</v>
      </c>
      <c r="F148" s="43">
        <v>250</v>
      </c>
      <c r="G148" s="43">
        <v>6.46</v>
      </c>
      <c r="H148" s="43">
        <v>8.14</v>
      </c>
      <c r="I148" s="43">
        <v>12.54</v>
      </c>
      <c r="J148" s="43">
        <v>149</v>
      </c>
      <c r="K148" s="44" t="s">
        <v>133</v>
      </c>
      <c r="L148" s="43"/>
    </row>
    <row r="149" spans="1:12" ht="25.5" x14ac:dyDescent="0.25">
      <c r="A149" s="23"/>
      <c r="B149" s="15"/>
      <c r="C149" s="11"/>
      <c r="D149" s="7" t="s">
        <v>28</v>
      </c>
      <c r="E149" s="42" t="s">
        <v>130</v>
      </c>
      <c r="F149" s="43">
        <v>100</v>
      </c>
      <c r="G149" s="43">
        <v>12.14</v>
      </c>
      <c r="H149" s="43">
        <v>13.37</v>
      </c>
      <c r="I149" s="43">
        <v>14.63</v>
      </c>
      <c r="J149" s="43">
        <v>228</v>
      </c>
      <c r="K149" s="44" t="s">
        <v>134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67</v>
      </c>
      <c r="F150" s="43">
        <v>180</v>
      </c>
      <c r="G150" s="43">
        <v>3.92</v>
      </c>
      <c r="H150" s="43">
        <v>6.44</v>
      </c>
      <c r="I150" s="43">
        <v>26.47</v>
      </c>
      <c r="J150" s="43">
        <v>180</v>
      </c>
      <c r="K150" s="44" t="s">
        <v>72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131</v>
      </c>
      <c r="F151" s="43">
        <v>200</v>
      </c>
      <c r="G151" s="43">
        <v>0.09</v>
      </c>
      <c r="H151" s="43">
        <v>0.09</v>
      </c>
      <c r="I151" s="43">
        <v>24.02</v>
      </c>
      <c r="J151" s="43">
        <v>97</v>
      </c>
      <c r="K151" s="44" t="s">
        <v>135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45</v>
      </c>
      <c r="F152" s="43">
        <v>20</v>
      </c>
      <c r="G152" s="43">
        <v>1.7</v>
      </c>
      <c r="H152" s="43">
        <v>0.32</v>
      </c>
      <c r="I152" s="43">
        <v>7.4</v>
      </c>
      <c r="J152" s="43">
        <v>39</v>
      </c>
      <c r="K152" s="44" t="s">
        <v>46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54</v>
      </c>
      <c r="F153" s="43">
        <v>40</v>
      </c>
      <c r="G153" s="43">
        <v>2.64</v>
      </c>
      <c r="H153" s="43">
        <v>0.48</v>
      </c>
      <c r="I153" s="43">
        <v>13.64</v>
      </c>
      <c r="J153" s="43">
        <v>70</v>
      </c>
      <c r="K153" s="44" t="s">
        <v>60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890</v>
      </c>
      <c r="G156" s="19">
        <f t="shared" ref="G156:J156" si="22">SUM(G147:G155)</f>
        <v>28.700000000000003</v>
      </c>
      <c r="H156" s="19">
        <f t="shared" si="22"/>
        <v>33.369999999999997</v>
      </c>
      <c r="I156" s="19">
        <f t="shared" si="22"/>
        <v>102.87</v>
      </c>
      <c r="J156" s="19">
        <f t="shared" si="22"/>
        <v>828</v>
      </c>
      <c r="K156" s="25"/>
      <c r="L156" s="19">
        <v>67.55</v>
      </c>
    </row>
    <row r="157" spans="1:12" ht="15.75" thickBot="1" x14ac:dyDescent="0.25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1345</v>
      </c>
      <c r="G157" s="32">
        <f t="shared" ref="G157:L157" si="23">G146+G156</f>
        <v>49.760000000000005</v>
      </c>
      <c r="H157" s="32">
        <f t="shared" si="23"/>
        <v>55.19</v>
      </c>
      <c r="I157" s="32">
        <f t="shared" si="23"/>
        <v>165.55</v>
      </c>
      <c r="J157" s="32">
        <f t="shared" si="23"/>
        <v>1416</v>
      </c>
      <c r="K157" s="32"/>
      <c r="L157" s="32">
        <f t="shared" si="23"/>
        <v>125.33</v>
      </c>
    </row>
    <row r="158" spans="1:12" ht="38.2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136</v>
      </c>
      <c r="F158" s="40">
        <v>275</v>
      </c>
      <c r="G158" s="40">
        <v>22.54</v>
      </c>
      <c r="H158" s="40">
        <v>27.87</v>
      </c>
      <c r="I158" s="40">
        <v>17.53</v>
      </c>
      <c r="J158" s="40">
        <v>411</v>
      </c>
      <c r="K158" s="41" t="s">
        <v>137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76</v>
      </c>
      <c r="F160" s="43">
        <v>207</v>
      </c>
      <c r="G160" s="43">
        <v>0.24</v>
      </c>
      <c r="H160" s="43">
        <v>0.05</v>
      </c>
      <c r="I160" s="43">
        <v>13.85</v>
      </c>
      <c r="J160" s="43">
        <v>57</v>
      </c>
      <c r="K160" s="44" t="s">
        <v>77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45</v>
      </c>
      <c r="F161" s="43">
        <v>30</v>
      </c>
      <c r="G161" s="43">
        <v>2.5499999999999998</v>
      </c>
      <c r="H161" s="43">
        <v>0.48</v>
      </c>
      <c r="I161" s="43">
        <v>11.1</v>
      </c>
      <c r="J161" s="43">
        <v>59</v>
      </c>
      <c r="K161" s="44" t="s">
        <v>46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512</v>
      </c>
      <c r="G165" s="19">
        <f t="shared" ref="G165:J165" si="24">SUM(G158:G164)</f>
        <v>25.33</v>
      </c>
      <c r="H165" s="19">
        <f t="shared" si="24"/>
        <v>28.400000000000002</v>
      </c>
      <c r="I165" s="19">
        <f t="shared" si="24"/>
        <v>42.480000000000004</v>
      </c>
      <c r="J165" s="19">
        <f t="shared" si="24"/>
        <v>527</v>
      </c>
      <c r="K165" s="25"/>
      <c r="L165" s="19">
        <v>50.4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138</v>
      </c>
      <c r="F166" s="43">
        <v>100</v>
      </c>
      <c r="G166" s="43">
        <v>1.47</v>
      </c>
      <c r="H166" s="43">
        <v>4.78</v>
      </c>
      <c r="I166" s="43">
        <v>8.24</v>
      </c>
      <c r="J166" s="43">
        <v>82</v>
      </c>
      <c r="K166" s="44" t="s">
        <v>69</v>
      </c>
      <c r="L166" s="43"/>
    </row>
    <row r="167" spans="1:12" ht="25.5" x14ac:dyDescent="0.25">
      <c r="A167" s="23"/>
      <c r="B167" s="15"/>
      <c r="C167" s="11"/>
      <c r="D167" s="7" t="s">
        <v>27</v>
      </c>
      <c r="E167" s="42" t="s">
        <v>139</v>
      </c>
      <c r="F167" s="43">
        <v>270</v>
      </c>
      <c r="G167" s="43">
        <v>6.58</v>
      </c>
      <c r="H167" s="43">
        <v>5.66</v>
      </c>
      <c r="I167" s="43">
        <v>17.36</v>
      </c>
      <c r="J167" s="43">
        <v>147</v>
      </c>
      <c r="K167" s="44" t="s">
        <v>70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140</v>
      </c>
      <c r="F168" s="43">
        <v>250</v>
      </c>
      <c r="G168" s="43">
        <v>20.04</v>
      </c>
      <c r="H168" s="43">
        <v>22.98</v>
      </c>
      <c r="I168" s="43">
        <v>21.83</v>
      </c>
      <c r="J168" s="43">
        <v>376</v>
      </c>
      <c r="K168" s="44" t="s">
        <v>141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53</v>
      </c>
      <c r="F170" s="43">
        <v>200</v>
      </c>
      <c r="G170" s="43">
        <v>0.34</v>
      </c>
      <c r="H170" s="43"/>
      <c r="I170" s="43">
        <v>31.07</v>
      </c>
      <c r="J170" s="43">
        <v>126</v>
      </c>
      <c r="K170" s="44" t="s">
        <v>59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45</v>
      </c>
      <c r="F171" s="43">
        <v>20</v>
      </c>
      <c r="G171" s="43">
        <v>1.7</v>
      </c>
      <c r="H171" s="43">
        <v>0.32</v>
      </c>
      <c r="I171" s="43">
        <v>7.4</v>
      </c>
      <c r="J171" s="43">
        <v>39</v>
      </c>
      <c r="K171" s="44" t="s">
        <v>46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54</v>
      </c>
      <c r="F172" s="43">
        <v>40</v>
      </c>
      <c r="G172" s="43">
        <v>2.64</v>
      </c>
      <c r="H172" s="43">
        <v>0.48</v>
      </c>
      <c r="I172" s="43">
        <v>13.64</v>
      </c>
      <c r="J172" s="43">
        <v>70</v>
      </c>
      <c r="K172" s="44" t="s">
        <v>60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880</v>
      </c>
      <c r="G175" s="19">
        <f t="shared" ref="G175:J175" si="25">SUM(G166:G174)</f>
        <v>32.769999999999996</v>
      </c>
      <c r="H175" s="19">
        <f t="shared" si="25"/>
        <v>34.22</v>
      </c>
      <c r="I175" s="19">
        <f t="shared" si="25"/>
        <v>99.54</v>
      </c>
      <c r="J175" s="19">
        <f t="shared" si="25"/>
        <v>840</v>
      </c>
      <c r="K175" s="25"/>
      <c r="L175" s="19">
        <v>86.58</v>
      </c>
    </row>
    <row r="176" spans="1:12" ht="15.75" thickBot="1" x14ac:dyDescent="0.25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1392</v>
      </c>
      <c r="G176" s="32">
        <f t="shared" ref="G176:L176" si="26">G165+G175</f>
        <v>58.099999999999994</v>
      </c>
      <c r="H176" s="32">
        <f t="shared" si="26"/>
        <v>62.620000000000005</v>
      </c>
      <c r="I176" s="32">
        <f t="shared" si="26"/>
        <v>142.02000000000001</v>
      </c>
      <c r="J176" s="32">
        <f t="shared" si="26"/>
        <v>1367</v>
      </c>
      <c r="K176" s="32"/>
      <c r="L176" s="32">
        <f t="shared" si="26"/>
        <v>136.97999999999999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142</v>
      </c>
      <c r="F177" s="40">
        <v>255</v>
      </c>
      <c r="G177" s="40">
        <v>19.579999999999998</v>
      </c>
      <c r="H177" s="40">
        <v>27.74</v>
      </c>
      <c r="I177" s="40">
        <v>35.299999999999997</v>
      </c>
      <c r="J177" s="40">
        <v>470</v>
      </c>
      <c r="K177" s="41" t="s">
        <v>143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113</v>
      </c>
      <c r="F179" s="43">
        <v>200</v>
      </c>
      <c r="G179" s="43">
        <v>0.67</v>
      </c>
      <c r="H179" s="43"/>
      <c r="I179" s="43">
        <v>18.829999999999998</v>
      </c>
      <c r="J179" s="43">
        <v>78</v>
      </c>
      <c r="K179" s="44" t="s">
        <v>91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45</v>
      </c>
      <c r="F180" s="43">
        <v>40</v>
      </c>
      <c r="G180" s="43">
        <v>3.41</v>
      </c>
      <c r="H180" s="43">
        <v>0.64</v>
      </c>
      <c r="I180" s="43">
        <v>14.8</v>
      </c>
      <c r="J180" s="43">
        <v>79</v>
      </c>
      <c r="K180" s="44" t="s">
        <v>46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495</v>
      </c>
      <c r="G184" s="19">
        <f t="shared" ref="G184:J184" si="27">SUM(G177:G183)</f>
        <v>23.66</v>
      </c>
      <c r="H184" s="19">
        <f t="shared" si="27"/>
        <v>28.38</v>
      </c>
      <c r="I184" s="19">
        <f t="shared" si="27"/>
        <v>68.929999999999993</v>
      </c>
      <c r="J184" s="19">
        <f t="shared" si="27"/>
        <v>627</v>
      </c>
      <c r="K184" s="25"/>
      <c r="L184" s="19">
        <v>56.11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144</v>
      </c>
      <c r="F185" s="43">
        <v>100</v>
      </c>
      <c r="G185" s="43">
        <v>2.38</v>
      </c>
      <c r="H185" s="43">
        <v>5.73</v>
      </c>
      <c r="I185" s="43">
        <v>12.47</v>
      </c>
      <c r="J185" s="43">
        <v>112</v>
      </c>
      <c r="K185" s="44" t="s">
        <v>147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96</v>
      </c>
      <c r="F186" s="43">
        <v>270</v>
      </c>
      <c r="G186" s="43">
        <v>10.130000000000001</v>
      </c>
      <c r="H186" s="43">
        <v>9.73</v>
      </c>
      <c r="I186" s="43">
        <v>11.75</v>
      </c>
      <c r="J186" s="43">
        <v>175</v>
      </c>
      <c r="K186" s="44" t="s">
        <v>98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145</v>
      </c>
      <c r="F187" s="43">
        <v>100</v>
      </c>
      <c r="G187" s="43">
        <v>8.57</v>
      </c>
      <c r="H187" s="43">
        <v>6.21</v>
      </c>
      <c r="I187" s="43">
        <v>7.88</v>
      </c>
      <c r="J187" s="43">
        <v>121</v>
      </c>
      <c r="K187" s="44" t="s">
        <v>148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85</v>
      </c>
      <c r="F188" s="43">
        <v>180</v>
      </c>
      <c r="G188" s="43">
        <v>4.38</v>
      </c>
      <c r="H188" s="43">
        <v>6.46</v>
      </c>
      <c r="I188" s="43">
        <v>44.02</v>
      </c>
      <c r="J188" s="43">
        <v>252</v>
      </c>
      <c r="K188" s="44" t="s">
        <v>149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146</v>
      </c>
      <c r="F189" s="43">
        <v>200</v>
      </c>
      <c r="G189" s="43">
        <v>0.09</v>
      </c>
      <c r="H189" s="43">
        <v>0.09</v>
      </c>
      <c r="I189" s="43">
        <v>24.02</v>
      </c>
      <c r="J189" s="43">
        <v>97</v>
      </c>
      <c r="K189" s="44" t="s">
        <v>150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45</v>
      </c>
      <c r="F190" s="43">
        <v>20</v>
      </c>
      <c r="G190" s="43">
        <v>1.7</v>
      </c>
      <c r="H190" s="43">
        <v>0.32</v>
      </c>
      <c r="I190" s="43">
        <v>7.4</v>
      </c>
      <c r="J190" s="43">
        <v>39</v>
      </c>
      <c r="K190" s="44" t="s">
        <v>74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54</v>
      </c>
      <c r="F191" s="43">
        <v>40</v>
      </c>
      <c r="G191" s="43">
        <v>2.64</v>
      </c>
      <c r="H191" s="43">
        <v>0.48</v>
      </c>
      <c r="I191" s="43">
        <v>13.64</v>
      </c>
      <c r="J191" s="43">
        <v>70</v>
      </c>
      <c r="K191" s="44" t="s">
        <v>60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910</v>
      </c>
      <c r="G194" s="19">
        <f t="shared" ref="G194:J194" si="28">SUM(G185:G193)</f>
        <v>29.89</v>
      </c>
      <c r="H194" s="19">
        <f t="shared" si="28"/>
        <v>29.020000000000003</v>
      </c>
      <c r="I194" s="19">
        <f t="shared" si="28"/>
        <v>121.18</v>
      </c>
      <c r="J194" s="19">
        <f t="shared" si="28"/>
        <v>866</v>
      </c>
      <c r="K194" s="25"/>
      <c r="L194" s="19">
        <v>86.46</v>
      </c>
    </row>
    <row r="195" spans="1:12" ht="15.75" thickBot="1" x14ac:dyDescent="0.25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1405</v>
      </c>
      <c r="G195" s="32">
        <f t="shared" ref="G195:L195" si="29">G184+G194</f>
        <v>53.55</v>
      </c>
      <c r="H195" s="32">
        <f t="shared" si="29"/>
        <v>57.400000000000006</v>
      </c>
      <c r="I195" s="32">
        <f t="shared" si="29"/>
        <v>190.11</v>
      </c>
      <c r="J195" s="32">
        <f t="shared" si="29"/>
        <v>1493</v>
      </c>
      <c r="K195" s="32"/>
      <c r="L195" s="32">
        <f t="shared" si="29"/>
        <v>142.57</v>
      </c>
    </row>
    <row r="196" spans="1:12" ht="13.5" thickBot="1" x14ac:dyDescent="0.25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1401.9</v>
      </c>
      <c r="G196" s="34">
        <f t="shared" ref="G196:J196" si="30">(G24+G43+G62+G81+G100+G119+G138+G157+G176+G195)/(IF(G24=0,0,1)+IF(G43=0,0,1)+IF(G62=0,0,1)+IF(G81=0,0,1)+IF(G100=0,0,1)+IF(G119=0,0,1)+IF(G138=0,0,1)+IF(G157=0,0,1)+IF(G176=0,0,1)+IF(G195=0,0,1))</f>
        <v>56.537999999999997</v>
      </c>
      <c r="H196" s="34">
        <f t="shared" si="30"/>
        <v>59.384</v>
      </c>
      <c r="I196" s="34">
        <f t="shared" si="30"/>
        <v>172.03100000000001</v>
      </c>
      <c r="J196" s="34">
        <f t="shared" si="30"/>
        <v>1456</v>
      </c>
      <c r="K196" s="34"/>
      <c r="L196" s="34">
        <f t="shared" ref="L196" si="31">(L24+L43+L62+L81+L100+L119+L138+L157+L176+L195)/(IF(L24=0,0,1)+IF(L43=0,0,1)+IF(L62=0,0,1)+IF(L81=0,0,1)+IF(L100=0,0,1)+IF(L119=0,0,1)+IF(L138=0,0,1)+IF(L157=0,0,1)+IF(L176=0,0,1)+IF(L195=0,0,1))</f>
        <v>129.89600000000002</v>
      </c>
    </row>
  </sheetData>
  <mergeCells count="14">
    <mergeCell ref="C195:D195"/>
    <mergeCell ref="C196:E196"/>
    <mergeCell ref="C81:D81"/>
    <mergeCell ref="C100:D100"/>
    <mergeCell ref="C119:D119"/>
    <mergeCell ref="C138:D138"/>
    <mergeCell ref="C157:D157"/>
    <mergeCell ref="C176:D176"/>
    <mergeCell ref="C62:D62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dcterms:created xsi:type="dcterms:W3CDTF">2022-05-16T14:23:56Z</dcterms:created>
  <dcterms:modified xsi:type="dcterms:W3CDTF">2023-10-18T08:23:32Z</dcterms:modified>
</cp:coreProperties>
</file>